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1db8872bcc6c1cd9/Dokumenter/Telemark Karate/Shotocup 2022/"/>
    </mc:Choice>
  </mc:AlternateContent>
  <xr:revisionPtr revIDLastSave="0" documentId="8_{3A23A4BB-A6F0-4061-A0F9-2B1830AD9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" sheetId="1" r:id="rId1"/>
    <sheet name="Statistikk" sheetId="4" r:id="rId2"/>
    <sheet name="Grunndata" sheetId="2" r:id="rId3"/>
  </sheets>
  <definedNames>
    <definedName name="_xlnm._FilterDatabase" localSheetId="0" hidden="1">Påmelding!$G$12:$G$47</definedName>
    <definedName name="Ja">Grunndata!$G$2</definedName>
    <definedName name="Nei">Grunndata!$G$3</definedName>
    <definedName name="NeiKumite">Grunndata!$G$2:$G$3</definedName>
    <definedName name="OKKumite">Grunndata!$F$2:$F$3</definedName>
    <definedName name="_xlnm.Extract" localSheetId="0">Påmelding!$O$12:$O$47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B13" i="4" l="1"/>
  <c r="A10" i="4"/>
  <c r="B10" i="4" s="1"/>
  <c r="A11" i="4"/>
  <c r="B11" i="4" s="1"/>
  <c r="A12" i="4"/>
  <c r="B12" i="4" s="1"/>
  <c r="A13" i="4"/>
  <c r="K5" i="1"/>
  <c r="H9" i="4"/>
  <c r="H8" i="4"/>
  <c r="H7" i="4"/>
  <c r="H6" i="4"/>
  <c r="H5" i="4"/>
  <c r="H4" i="4"/>
  <c r="H3" i="4"/>
  <c r="H2" i="4"/>
  <c r="E3" i="4"/>
  <c r="E2" i="4"/>
  <c r="K3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48" i="1"/>
  <c r="Q48" i="1"/>
  <c r="T109" i="1" l="1"/>
  <c r="T125" i="1"/>
  <c r="T113" i="1"/>
  <c r="T101" i="1"/>
  <c r="T89" i="1"/>
  <c r="T59" i="1"/>
  <c r="T129" i="1"/>
  <c r="T117" i="1"/>
  <c r="T105" i="1"/>
  <c r="T93" i="1"/>
  <c r="T63" i="1"/>
  <c r="T97" i="1"/>
  <c r="T133" i="1"/>
  <c r="T55" i="1"/>
  <c r="T121" i="1"/>
  <c r="T67" i="1"/>
  <c r="T150" i="1"/>
  <c r="T114" i="1"/>
  <c r="T66" i="1"/>
  <c r="T142" i="1"/>
  <c r="T122" i="1"/>
  <c r="T106" i="1"/>
  <c r="T94" i="1"/>
  <c r="T82" i="1"/>
  <c r="T54" i="1"/>
  <c r="T149" i="1"/>
  <c r="T145" i="1"/>
  <c r="T141" i="1"/>
  <c r="T137" i="1"/>
  <c r="T85" i="1"/>
  <c r="T81" i="1"/>
  <c r="T77" i="1"/>
  <c r="T73" i="1"/>
  <c r="T69" i="1"/>
  <c r="T65" i="1"/>
  <c r="T61" i="1"/>
  <c r="T57" i="1"/>
  <c r="T53" i="1"/>
  <c r="T49" i="1"/>
  <c r="T134" i="1"/>
  <c r="T50" i="1"/>
  <c r="T138" i="1"/>
  <c r="T118" i="1"/>
  <c r="T102" i="1"/>
  <c r="T90" i="1"/>
  <c r="T78" i="1"/>
  <c r="T58" i="1"/>
  <c r="T148" i="1"/>
  <c r="T144" i="1"/>
  <c r="T140" i="1"/>
  <c r="T136" i="1"/>
  <c r="T132" i="1"/>
  <c r="T128" i="1"/>
  <c r="T124" i="1"/>
  <c r="T120" i="1"/>
  <c r="T116" i="1"/>
  <c r="T112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130" i="1"/>
  <c r="T70" i="1"/>
  <c r="T146" i="1"/>
  <c r="T126" i="1"/>
  <c r="T110" i="1"/>
  <c r="T98" i="1"/>
  <c r="T86" i="1"/>
  <c r="T74" i="1"/>
  <c r="T62" i="1"/>
  <c r="T48" i="1"/>
  <c r="T147" i="1"/>
  <c r="T143" i="1"/>
  <c r="T139" i="1"/>
  <c r="T135" i="1"/>
  <c r="T131" i="1"/>
  <c r="T127" i="1"/>
  <c r="T123" i="1"/>
  <c r="T119" i="1"/>
  <c r="T115" i="1"/>
  <c r="T111" i="1"/>
  <c r="T107" i="1"/>
  <c r="T103" i="1"/>
  <c r="T99" i="1"/>
  <c r="T95" i="1"/>
  <c r="T91" i="1"/>
  <c r="T87" i="1"/>
  <c r="T83" i="1"/>
  <c r="T79" i="1"/>
  <c r="T75" i="1"/>
  <c r="T71" i="1"/>
  <c r="T51" i="1"/>
  <c r="A3" i="4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2" i="4"/>
  <c r="B2" i="4" s="1"/>
  <c r="P14" i="1" l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Q13" i="1"/>
  <c r="P13" i="1"/>
  <c r="T13" i="1" l="1"/>
  <c r="T29" i="1"/>
  <c r="T37" i="1"/>
  <c r="T45" i="1"/>
  <c r="T33" i="1"/>
  <c r="T43" i="1"/>
  <c r="T35" i="1"/>
  <c r="T41" i="1"/>
  <c r="T47" i="1"/>
  <c r="T39" i="1"/>
  <c r="T31" i="1"/>
  <c r="T25" i="1"/>
  <c r="T21" i="1"/>
  <c r="T17" i="1"/>
  <c r="T27" i="1"/>
  <c r="T23" i="1"/>
  <c r="T19" i="1"/>
  <c r="T15" i="1"/>
  <c r="T44" i="1"/>
  <c r="T40" i="1"/>
  <c r="T32" i="1"/>
  <c r="T28" i="1"/>
  <c r="T24" i="1"/>
  <c r="T20" i="1"/>
  <c r="T16" i="1"/>
  <c r="T36" i="1"/>
  <c r="T46" i="1"/>
  <c r="T42" i="1"/>
  <c r="T38" i="1"/>
  <c r="T34" i="1"/>
  <c r="T30" i="1"/>
  <c r="T26" i="1"/>
  <c r="T22" i="1"/>
  <c r="T18" i="1"/>
  <c r="T14" i="1"/>
  <c r="B9" i="1" l="1"/>
</calcChain>
</file>

<file path=xl/sharedStrings.xml><?xml version="1.0" encoding="utf-8"?>
<sst xmlns="http://schemas.openxmlformats.org/spreadsheetml/2006/main" count="191" uniqueCount="47">
  <si>
    <t>Namn</t>
  </si>
  <si>
    <t>Alder</t>
  </si>
  <si>
    <t>Kjønn</t>
  </si>
  <si>
    <t>Belte</t>
  </si>
  <si>
    <t>Påmelding Kata</t>
  </si>
  <si>
    <t>Påmelding Kumite</t>
  </si>
  <si>
    <t>Lag</t>
  </si>
  <si>
    <t>Beltefarger</t>
  </si>
  <si>
    <t>Gul</t>
  </si>
  <si>
    <t>Orange</t>
  </si>
  <si>
    <t>Blå</t>
  </si>
  <si>
    <t>Grøn</t>
  </si>
  <si>
    <t>Brun</t>
  </si>
  <si>
    <t>Svart</t>
  </si>
  <si>
    <t>Prisar</t>
  </si>
  <si>
    <t>Kata</t>
  </si>
  <si>
    <t>Kumite</t>
  </si>
  <si>
    <t>Å betale</t>
  </si>
  <si>
    <t>Sum deltakar</t>
  </si>
  <si>
    <t>Lagnamn (fyll inn)</t>
  </si>
  <si>
    <t>Påmelding frå klubb:</t>
  </si>
  <si>
    <t>Lilla</t>
  </si>
  <si>
    <t>Menn</t>
  </si>
  <si>
    <t>Kvinner</t>
  </si>
  <si>
    <t>Antall lag til lagkata</t>
  </si>
  <si>
    <t>Kvit</t>
  </si>
  <si>
    <t>10 år</t>
  </si>
  <si>
    <t>11 år</t>
  </si>
  <si>
    <t>12 år</t>
  </si>
  <si>
    <t>13 år</t>
  </si>
  <si>
    <t>14 år</t>
  </si>
  <si>
    <t>Blå felt er utregningar</t>
  </si>
  <si>
    <t>Grønne felt skal fyllast ut</t>
  </si>
  <si>
    <t>Beltefarge</t>
  </si>
  <si>
    <t>Antall deltakarar</t>
  </si>
  <si>
    <t>0-9 år</t>
  </si>
  <si>
    <t>18+ år</t>
  </si>
  <si>
    <t>Lagkata (pris pr lag)</t>
  </si>
  <si>
    <t>Antall</t>
  </si>
  <si>
    <t>15-17 år</t>
  </si>
  <si>
    <t>HER STOPPAR SKJEMAET, TA KONTAKT OM DU TRENG Å UTVIDE DET</t>
  </si>
  <si>
    <t>Nei</t>
  </si>
  <si>
    <t>Over aldersgrense?</t>
  </si>
  <si>
    <t>Miste tillatte alder Kumite</t>
  </si>
  <si>
    <t>Prisar:</t>
  </si>
  <si>
    <t>Kata (individuell)</t>
  </si>
  <si>
    <t>Lagkata (Pris pr lag, 3 deltakarar per lag)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</si>
</sst>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E1E1E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gradientFill>
        <stop position="0">
          <color theme="9" tint="0.59999389629810485"/>
        </stop>
        <stop position="1">
          <color theme="9" tint="0.40000610370189521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1" fillId="4" borderId="0" xfId="0" applyFont="1" applyFill="1" applyProtection="1"/>
    <xf numFmtId="0" fontId="2" fillId="0" borderId="0" xfId="0" applyFont="1" applyAlignment="1" applyProtection="1">
      <alignment horizontal="left" vertical="center" wrapText="1" indent="1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Fill="1" applyBorder="1" applyProtection="1"/>
    <xf numFmtId="0" fontId="0" fillId="5" borderId="0" xfId="0" applyFill="1" applyProtection="1"/>
    <xf numFmtId="0" fontId="1" fillId="5" borderId="0" xfId="0" applyFont="1" applyFill="1" applyProtection="1"/>
    <xf numFmtId="0" fontId="0" fillId="6" borderId="0" xfId="0" applyFill="1" applyProtection="1"/>
    <xf numFmtId="164" fontId="0" fillId="0" borderId="0" xfId="0" applyNumberFormat="1"/>
    <xf numFmtId="164" fontId="1" fillId="4" borderId="0" xfId="0" applyNumberFormat="1" applyFont="1" applyFill="1" applyProtection="1"/>
    <xf numFmtId="0" fontId="1" fillId="5" borderId="0" xfId="0" applyFont="1" applyFill="1" applyBorder="1" applyProtection="1"/>
    <xf numFmtId="164" fontId="0" fillId="5" borderId="1" xfId="0" applyNumberFormat="1" applyFill="1" applyBorder="1" applyProtection="1"/>
    <xf numFmtId="0" fontId="1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Kjønnsfordeling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3-4F3D-8C22-0733C70CF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43-4F3D-8C22-0733C70CFE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: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Statistikk!$D$2:$D$3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Statistikk!$E$2:$E$3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4-4FCF-8E98-3C185615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Aldersfordeling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C9-4E3A-840B-613C01F85A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C9-4E3A-840B-613C01F85A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C9-4E3A-840B-613C01F85A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C9-4E3A-840B-613C01F85A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C9-4E3A-840B-613C01F85A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C9-4E3A-840B-613C01F85A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C9-4E3A-840B-613C01F85A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C9-4E3A-840B-613C01F85A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C9-4E3A-840B-613C01F85A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Statistikk!$G$2:$G$10</c:f>
              <c:strCache>
                <c:ptCount val="8"/>
                <c:pt idx="0">
                  <c:v>0-9 år</c:v>
                </c:pt>
                <c:pt idx="1">
                  <c:v>10 år</c:v>
                </c:pt>
                <c:pt idx="2">
                  <c:v>11 år</c:v>
                </c:pt>
                <c:pt idx="3">
                  <c:v>12 år</c:v>
                </c:pt>
                <c:pt idx="4">
                  <c:v>13 år</c:v>
                </c:pt>
                <c:pt idx="5">
                  <c:v>14 år</c:v>
                </c:pt>
                <c:pt idx="6">
                  <c:v>15-17 år</c:v>
                </c:pt>
                <c:pt idx="7">
                  <c:v>18+ år</c:v>
                </c:pt>
              </c:strCache>
            </c:strRef>
          </c:cat>
          <c:val>
            <c:numRef>
              <c:f>Statistikk!$H$2:$H$10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030-ACE8-A0B14804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Beltefargar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Statistikk!$A$2:$A$13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E-4E9A-B689-08208C051961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Statistikk!$B$2:$B$13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F-4CBB-B85C-33CBAF83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01128"/>
        <c:axId val="259201784"/>
      </c:barChart>
      <c:catAx>
        <c:axId val="25920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59201784"/>
        <c:crosses val="autoZero"/>
        <c:auto val="1"/>
        <c:lblAlgn val="ctr"/>
        <c:lblOffset val="100"/>
        <c:noMultiLvlLbl val="0"/>
      </c:catAx>
      <c:valAx>
        <c:axId val="25920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5920112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160866</xdr:colOff>
      <xdr:row>0</xdr:row>
      <xdr:rowOff>76201</xdr:rowOff>
    </xdr:from>
    <xdr:to>
      <xdr:col>1</xdr:col>
      <xdr:colOff>247649</xdr:colOff>
      <xdr:row>6</xdr:row>
      <xdr:rowOff>33867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66" y="76201"/>
          <a:ext cx="1134533" cy="1100666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0</xdr:row>
      <xdr:rowOff>165101</xdr:rowOff>
    </xdr:from>
    <xdr:to>
      <xdr:col>7</xdr:col>
      <xdr:colOff>283634</xdr:colOff>
      <xdr:row>7</xdr:row>
      <xdr:rowOff>80434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200" y="165101"/>
          <a:ext cx="4301067" cy="1189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Påmeldingsskjema til Shotocup på Granvin i Seljord, 14. mai 2022. Send skjema</a:t>
          </a:r>
          <a:r>
            <a:rPr lang="nb-NO" sz="1100" baseline="0"/>
            <a:t> til halvor@olsnes.org. Betaling til konto </a:t>
          </a:r>
          <a:r>
            <a:rPr lang="nb-NO"/>
            <a:t>2630.32.25586,</a:t>
          </a:r>
          <a:r>
            <a:rPr lang="nb-NO" baseline="0"/>
            <a:t> Vipps </a:t>
          </a:r>
          <a:r>
            <a:rPr lang="nb-NO"/>
            <a:t>99510.</a:t>
          </a:r>
        </a:p>
        <a:p>
          <a:r>
            <a:rPr lang="nb-NO"/>
            <a:t>Kontakt Halvor ved</a:t>
          </a:r>
          <a:r>
            <a:rPr lang="nb-NO" baseline="0"/>
            <a:t> spørsmål om påmeldinga, tlf 41 41 24 68</a:t>
          </a:r>
          <a:endParaRPr lang="nb-NO"/>
        </a:p>
        <a:p>
          <a:endParaRPr lang="nb-NO" sz="1100"/>
        </a:p>
        <a:p>
          <a:r>
            <a:rPr lang="nb-NO" sz="1100"/>
            <a:t>Påmeldingsfrist</a:t>
          </a:r>
          <a:r>
            <a:rPr lang="nb-NO" sz="1100" baseline="0"/>
            <a:t> 08.05.2022, betalingsfrist 08.05.2022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112183</xdr:rowOff>
    </xdr:from>
    <xdr:to>
      <xdr:col>5</xdr:col>
      <xdr:colOff>512233</xdr:colOff>
      <xdr:row>28</xdr:row>
      <xdr:rowOff>124883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57149</xdr:colOff>
      <xdr:row>13</xdr:row>
      <xdr:rowOff>124883</xdr:rowOff>
    </xdr:from>
    <xdr:to>
      <xdr:col>11</xdr:col>
      <xdr:colOff>734482</xdr:colOff>
      <xdr:row>28</xdr:row>
      <xdr:rowOff>137583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137582</xdr:colOff>
      <xdr:row>13</xdr:row>
      <xdr:rowOff>124883</xdr:rowOff>
    </xdr:from>
    <xdr:to>
      <xdr:col>18</xdr:col>
      <xdr:colOff>35982</xdr:colOff>
      <xdr:row>28</xdr:row>
      <xdr:rowOff>137583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75"/>
  <sheetViews>
    <sheetView tabSelected="1" workbookViewId="0">
      <selection activeCell="I10" sqref="I10"/>
    </sheetView>
  </sheetViews>
  <sheetFormatPr baseColWidth="10" defaultColWidth="10.85546875" defaultRowHeight="15" x14ac:dyDescent="0.25"/>
  <cols>
    <col min="1" max="1" width="15.7109375" style="1" customWidth="1"/>
    <col min="2" max="2" width="7.28515625" style="1" bestFit="1" customWidth="1"/>
    <col min="3" max="3" width="7.28515625" style="1" customWidth="1"/>
    <col min="4" max="4" width="10.85546875" style="1"/>
    <col min="5" max="5" width="15.5703125" style="1" customWidth="1"/>
    <col min="6" max="6" width="18.140625" style="1" customWidth="1"/>
    <col min="7" max="8" width="10.85546875" style="1"/>
    <col min="9" max="9" width="25.7109375" style="1" customWidth="1"/>
    <col min="10" max="10" width="10.85546875" style="1"/>
    <col min="11" max="11" width="12.7109375" style="1" bestFit="1" customWidth="1"/>
    <col min="12" max="14" width="10.85546875" style="1"/>
    <col min="15" max="15" width="10.85546875" style="6"/>
    <col min="16" max="20" width="10.85546875" style="1" hidden="1" customWidth="1"/>
    <col min="21" max="16384" width="10.85546875" style="1"/>
  </cols>
  <sheetData>
    <row r="2" spans="1:20" x14ac:dyDescent="0.25">
      <c r="I2" s="1" t="s">
        <v>20</v>
      </c>
      <c r="K2" s="1" t="s">
        <v>24</v>
      </c>
    </row>
    <row r="3" spans="1:20" x14ac:dyDescent="0.25">
      <c r="I3" s="4"/>
      <c r="K3" s="8">
        <f>(SUMPRODUCT(1/COUNTIF(G13:G150,G13:G150&amp;"")))-1</f>
        <v>0</v>
      </c>
    </row>
    <row r="4" spans="1:20" x14ac:dyDescent="0.25">
      <c r="K4" s="1" t="s">
        <v>34</v>
      </c>
    </row>
    <row r="5" spans="1:20" x14ac:dyDescent="0.25">
      <c r="K5" s="12">
        <f>COUNTIF(A13:A150,"&lt;&gt;")</f>
        <v>0</v>
      </c>
    </row>
    <row r="9" spans="1:20" x14ac:dyDescent="0.25">
      <c r="A9" s="2" t="s">
        <v>17</v>
      </c>
      <c r="B9" s="11">
        <f>(SUM(T13:T150))+(K3*Grunndata!D3)</f>
        <v>0</v>
      </c>
      <c r="I9" s="1" t="s">
        <v>19</v>
      </c>
    </row>
    <row r="10" spans="1:20" x14ac:dyDescent="0.25">
      <c r="I10" s="4"/>
    </row>
    <row r="11" spans="1:20" x14ac:dyDescent="0.25">
      <c r="I11" s="4"/>
    </row>
    <row r="12" spans="1:20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I12" s="4"/>
      <c r="P12" s="1" t="s">
        <v>15</v>
      </c>
      <c r="Q12" s="1" t="s">
        <v>16</v>
      </c>
      <c r="R12" s="1" t="s">
        <v>42</v>
      </c>
      <c r="T12" s="1" t="s">
        <v>18</v>
      </c>
    </row>
    <row r="13" spans="1:20" ht="16.5" x14ac:dyDescent="0.25">
      <c r="A13" s="4"/>
      <c r="B13" s="5"/>
      <c r="C13" s="4"/>
      <c r="D13" s="5"/>
      <c r="E13" s="4"/>
      <c r="F13" s="5"/>
      <c r="G13" s="4"/>
      <c r="I13" s="4"/>
      <c r="J13" s="6"/>
      <c r="P13" s="3">
        <f>IF(E13="Ja", Grunndata!$D$2, 0)</f>
        <v>0</v>
      </c>
      <c r="Q13" s="1">
        <f>IF(F13="Ja", Grunndata!$D$4, 0)</f>
        <v>0</v>
      </c>
      <c r="R13" s="1" t="str">
        <f>IF(B13&gt;=Grunndata!F2,"Ja","Nei")</f>
        <v>Nei</v>
      </c>
      <c r="S13" s="1" t="s">
        <v>41</v>
      </c>
      <c r="T13" s="1">
        <f>SUM(P13:Q13)</f>
        <v>0</v>
      </c>
    </row>
    <row r="14" spans="1:20" ht="16.5" x14ac:dyDescent="0.25">
      <c r="A14" s="4"/>
      <c r="B14" s="5"/>
      <c r="C14" s="4"/>
      <c r="D14" s="5"/>
      <c r="E14" s="4"/>
      <c r="F14" s="5"/>
      <c r="G14" s="4"/>
      <c r="I14" s="4"/>
      <c r="J14" s="6"/>
      <c r="P14" s="3">
        <f>IF(E14="Ja", Grunndata!$D$2, 0)</f>
        <v>0</v>
      </c>
      <c r="Q14" s="1">
        <f>IF(F14="Ja", Grunndata!$D$4, 0)</f>
        <v>0</v>
      </c>
      <c r="R14" s="1" t="str">
        <f t="shared" ref="R14:R77" si="0">IF(B14&gt;12,"Ja","Nei")</f>
        <v>Nei</v>
      </c>
      <c r="S14" s="1" t="s">
        <v>41</v>
      </c>
      <c r="T14" s="1">
        <f t="shared" ref="T14:T77" si="1">SUM(P14:Q14)</f>
        <v>0</v>
      </c>
    </row>
    <row r="15" spans="1:20" ht="16.5" x14ac:dyDescent="0.25">
      <c r="A15" s="4"/>
      <c r="B15" s="5"/>
      <c r="C15" s="4"/>
      <c r="D15" s="5"/>
      <c r="E15" s="4"/>
      <c r="F15" s="5"/>
      <c r="G15" s="4"/>
      <c r="I15" s="4"/>
      <c r="J15" s="6"/>
      <c r="P15" s="3">
        <f>IF(E15="Ja", Grunndata!$D$2, 0)</f>
        <v>0</v>
      </c>
      <c r="Q15" s="1">
        <f>IF(F15="Ja", Grunndata!$D$4, 0)</f>
        <v>0</v>
      </c>
      <c r="R15" s="1" t="str">
        <f t="shared" si="0"/>
        <v>Nei</v>
      </c>
      <c r="S15" s="1" t="s">
        <v>41</v>
      </c>
      <c r="T15" s="1">
        <f t="shared" si="1"/>
        <v>0</v>
      </c>
    </row>
    <row r="16" spans="1:20" ht="16.5" x14ac:dyDescent="0.25">
      <c r="A16" s="4"/>
      <c r="B16" s="5"/>
      <c r="C16" s="4"/>
      <c r="D16" s="5"/>
      <c r="E16" s="4"/>
      <c r="F16" s="5"/>
      <c r="G16" s="4"/>
      <c r="I16" s="4"/>
      <c r="J16" s="6"/>
      <c r="P16" s="3">
        <f>IF(E16="Ja", Grunndata!$D$2, 0)</f>
        <v>0</v>
      </c>
      <c r="Q16" s="1">
        <f>IF(F16="Ja", Grunndata!$D$4, 0)</f>
        <v>0</v>
      </c>
      <c r="R16" s="1" t="str">
        <f t="shared" si="0"/>
        <v>Nei</v>
      </c>
      <c r="S16" s="1" t="s">
        <v>41</v>
      </c>
      <c r="T16" s="1">
        <f t="shared" si="1"/>
        <v>0</v>
      </c>
    </row>
    <row r="17" spans="1:20" ht="16.5" x14ac:dyDescent="0.25">
      <c r="A17" s="4"/>
      <c r="B17" s="5"/>
      <c r="C17" s="4"/>
      <c r="D17" s="5"/>
      <c r="E17" s="4"/>
      <c r="F17" s="5"/>
      <c r="G17" s="4"/>
      <c r="I17" s="4"/>
      <c r="J17" s="6"/>
      <c r="P17" s="3">
        <f>IF(E17="Ja", Grunndata!$D$2, 0)</f>
        <v>0</v>
      </c>
      <c r="Q17" s="1">
        <f>IF(F17="Ja", Grunndata!$D$4, 0)</f>
        <v>0</v>
      </c>
      <c r="R17" s="1" t="str">
        <f t="shared" si="0"/>
        <v>Nei</v>
      </c>
      <c r="S17" s="1" t="s">
        <v>41</v>
      </c>
      <c r="T17" s="1">
        <f t="shared" si="1"/>
        <v>0</v>
      </c>
    </row>
    <row r="18" spans="1:20" ht="16.5" x14ac:dyDescent="0.25">
      <c r="A18" s="4"/>
      <c r="B18" s="5"/>
      <c r="C18" s="4"/>
      <c r="D18" s="5"/>
      <c r="E18" s="4"/>
      <c r="F18" s="5"/>
      <c r="G18" s="4"/>
      <c r="P18" s="3">
        <f>IF(E18="Ja", Grunndata!$D$2, 0)</f>
        <v>0</v>
      </c>
      <c r="Q18" s="1">
        <f>IF(F18="Ja", Grunndata!$D$4, 0)</f>
        <v>0</v>
      </c>
      <c r="R18" s="1" t="str">
        <f t="shared" si="0"/>
        <v>Nei</v>
      </c>
      <c r="S18" s="1" t="s">
        <v>41</v>
      </c>
      <c r="T18" s="1">
        <f t="shared" si="1"/>
        <v>0</v>
      </c>
    </row>
    <row r="19" spans="1:20" ht="16.5" x14ac:dyDescent="0.25">
      <c r="A19" s="4"/>
      <c r="B19" s="5"/>
      <c r="C19" s="4"/>
      <c r="D19" s="5"/>
      <c r="E19" s="4"/>
      <c r="F19" s="5"/>
      <c r="G19" s="4"/>
      <c r="P19" s="3">
        <f>IF(E19="Ja", Grunndata!$D$2, 0)</f>
        <v>0</v>
      </c>
      <c r="Q19" s="1">
        <f>IF(F19="Ja", Grunndata!$D$4, 0)</f>
        <v>0</v>
      </c>
      <c r="R19" s="1" t="str">
        <f t="shared" si="0"/>
        <v>Nei</v>
      </c>
      <c r="S19" s="1" t="s">
        <v>41</v>
      </c>
      <c r="T19" s="1">
        <f t="shared" si="1"/>
        <v>0</v>
      </c>
    </row>
    <row r="20" spans="1:20" ht="16.5" x14ac:dyDescent="0.25">
      <c r="A20" s="4"/>
      <c r="B20" s="5"/>
      <c r="C20" s="4"/>
      <c r="D20" s="5"/>
      <c r="E20" s="4"/>
      <c r="F20" s="5"/>
      <c r="G20" s="4"/>
      <c r="I20" s="7" t="s">
        <v>31</v>
      </c>
      <c r="P20" s="3">
        <f>IF(E20="Ja", Grunndata!$D$2, 0)</f>
        <v>0</v>
      </c>
      <c r="Q20" s="1">
        <f>IF(F20="Ja", Grunndata!$D$4, 0)</f>
        <v>0</v>
      </c>
      <c r="R20" s="1" t="str">
        <f t="shared" si="0"/>
        <v>Nei</v>
      </c>
      <c r="S20" s="1" t="s">
        <v>41</v>
      </c>
      <c r="T20" s="1">
        <f t="shared" si="1"/>
        <v>0</v>
      </c>
    </row>
    <row r="21" spans="1:20" ht="16.5" x14ac:dyDescent="0.25">
      <c r="A21" s="4"/>
      <c r="B21" s="5"/>
      <c r="C21" s="4"/>
      <c r="D21" s="5"/>
      <c r="E21" s="4"/>
      <c r="F21" s="5"/>
      <c r="G21" s="4"/>
      <c r="I21" s="9" t="s">
        <v>32</v>
      </c>
      <c r="P21" s="3">
        <f>IF(E21="Ja", Grunndata!$D$2, 0)</f>
        <v>0</v>
      </c>
      <c r="Q21" s="1">
        <f>IF(F21="Ja", Grunndata!$D$4, 0)</f>
        <v>0</v>
      </c>
      <c r="R21" s="1" t="str">
        <f t="shared" si="0"/>
        <v>Nei</v>
      </c>
      <c r="S21" s="1" t="s">
        <v>41</v>
      </c>
      <c r="T21" s="1">
        <f t="shared" si="1"/>
        <v>0</v>
      </c>
    </row>
    <row r="22" spans="1:20" ht="16.5" x14ac:dyDescent="0.25">
      <c r="A22" s="4"/>
      <c r="B22" s="5"/>
      <c r="C22" s="4"/>
      <c r="D22" s="5"/>
      <c r="E22" s="4"/>
      <c r="F22" s="5"/>
      <c r="G22" s="4"/>
      <c r="P22" s="3">
        <f>IF(E22="Ja", Grunndata!$D$2, 0)</f>
        <v>0</v>
      </c>
      <c r="Q22" s="1">
        <f>IF(F22="Ja", Grunndata!$D$4, 0)</f>
        <v>0</v>
      </c>
      <c r="R22" s="1" t="str">
        <f t="shared" si="0"/>
        <v>Nei</v>
      </c>
      <c r="S22" s="1" t="s">
        <v>41</v>
      </c>
      <c r="T22" s="1">
        <f t="shared" si="1"/>
        <v>0</v>
      </c>
    </row>
    <row r="23" spans="1:20" ht="16.5" x14ac:dyDescent="0.25">
      <c r="A23" s="4"/>
      <c r="B23" s="5"/>
      <c r="C23" s="4"/>
      <c r="D23" s="5"/>
      <c r="E23" s="4"/>
      <c r="F23" s="5"/>
      <c r="G23" s="4"/>
      <c r="I23" s="14" t="s">
        <v>44</v>
      </c>
      <c r="P23" s="3">
        <f>IF(E23="Ja", Grunndata!$D$2, 0)</f>
        <v>0</v>
      </c>
      <c r="Q23" s="1">
        <f>IF(F23="Ja", Grunndata!$D$4, 0)</f>
        <v>0</v>
      </c>
      <c r="R23" s="1" t="str">
        <f t="shared" si="0"/>
        <v>Nei</v>
      </c>
      <c r="S23" s="1" t="s">
        <v>41</v>
      </c>
      <c r="T23" s="1">
        <f t="shared" si="1"/>
        <v>0</v>
      </c>
    </row>
    <row r="24" spans="1:20" ht="16.5" x14ac:dyDescent="0.25">
      <c r="A24" s="4"/>
      <c r="B24" s="5"/>
      <c r="C24" s="4"/>
      <c r="D24" s="5"/>
      <c r="E24" s="4"/>
      <c r="F24" s="5"/>
      <c r="G24" s="4"/>
      <c r="I24" s="1" t="s">
        <v>45</v>
      </c>
      <c r="J24" s="13">
        <f>Grunndata!D2</f>
        <v>150</v>
      </c>
      <c r="P24" s="3">
        <f>IF(E24="Ja", Grunndata!$D$2, 0)</f>
        <v>0</v>
      </c>
      <c r="Q24" s="1">
        <f>IF(F24="Ja", Grunndata!$D$4, 0)</f>
        <v>0</v>
      </c>
      <c r="R24" s="1" t="str">
        <f t="shared" si="0"/>
        <v>Nei</v>
      </c>
      <c r="S24" s="1" t="s">
        <v>41</v>
      </c>
      <c r="T24" s="1">
        <f t="shared" si="1"/>
        <v>0</v>
      </c>
    </row>
    <row r="25" spans="1:20" ht="16.5" x14ac:dyDescent="0.25">
      <c r="A25" s="4"/>
      <c r="B25" s="5"/>
      <c r="C25" s="4"/>
      <c r="D25" s="5"/>
      <c r="E25" s="4"/>
      <c r="F25" s="5"/>
      <c r="G25" s="4"/>
      <c r="I25" s="1" t="s">
        <v>16</v>
      </c>
      <c r="J25" s="13">
        <f>Grunndata!D4</f>
        <v>150</v>
      </c>
      <c r="P25" s="3">
        <f>IF(E25="Ja", Grunndata!$D$2, 0)</f>
        <v>0</v>
      </c>
      <c r="Q25" s="1">
        <f>IF(F25="Ja", Grunndata!$D$4, 0)</f>
        <v>0</v>
      </c>
      <c r="R25" s="1" t="str">
        <f t="shared" si="0"/>
        <v>Nei</v>
      </c>
      <c r="S25" s="1" t="s">
        <v>41</v>
      </c>
      <c r="T25" s="1">
        <f t="shared" si="1"/>
        <v>0</v>
      </c>
    </row>
    <row r="26" spans="1:20" ht="16.5" x14ac:dyDescent="0.25">
      <c r="A26" s="4"/>
      <c r="B26" s="5"/>
      <c r="C26" s="4"/>
      <c r="D26" s="5"/>
      <c r="E26" s="4"/>
      <c r="F26" s="5"/>
      <c r="G26" s="4"/>
      <c r="I26" s="1" t="s">
        <v>46</v>
      </c>
      <c r="J26" s="13">
        <f>Grunndata!D3</f>
        <v>250</v>
      </c>
      <c r="P26" s="3">
        <f>IF(E26="Ja", Grunndata!$D$2, 0)</f>
        <v>0</v>
      </c>
      <c r="Q26" s="1">
        <f>IF(F26="Ja", Grunndata!$D$4, 0)</f>
        <v>0</v>
      </c>
      <c r="R26" s="1" t="str">
        <f t="shared" si="0"/>
        <v>Nei</v>
      </c>
      <c r="S26" s="1" t="s">
        <v>41</v>
      </c>
      <c r="T26" s="1">
        <f t="shared" si="1"/>
        <v>0</v>
      </c>
    </row>
    <row r="27" spans="1:20" ht="16.5" x14ac:dyDescent="0.25">
      <c r="A27" s="4"/>
      <c r="B27" s="5"/>
      <c r="C27" s="4"/>
      <c r="D27" s="5"/>
      <c r="E27" s="4"/>
      <c r="F27" s="5"/>
      <c r="G27" s="4"/>
      <c r="P27" s="3">
        <f>IF(E27="Ja", Grunndata!$D$2, 0)</f>
        <v>0</v>
      </c>
      <c r="Q27" s="1">
        <f>IF(F27="Ja", Grunndata!$D$4, 0)</f>
        <v>0</v>
      </c>
      <c r="R27" s="1" t="str">
        <f t="shared" si="0"/>
        <v>Nei</v>
      </c>
      <c r="S27" s="1" t="s">
        <v>41</v>
      </c>
      <c r="T27" s="1">
        <f t="shared" si="1"/>
        <v>0</v>
      </c>
    </row>
    <row r="28" spans="1:20" ht="16.5" x14ac:dyDescent="0.25">
      <c r="A28" s="4"/>
      <c r="B28" s="5"/>
      <c r="C28" s="4"/>
      <c r="D28" s="5"/>
      <c r="E28" s="4"/>
      <c r="F28" s="5"/>
      <c r="G28" s="4"/>
      <c r="P28" s="3">
        <f>IF(E28="Ja", Grunndata!$D$2, 0)</f>
        <v>0</v>
      </c>
      <c r="Q28" s="1">
        <f>IF(F28="Ja", Grunndata!$D$4, 0)</f>
        <v>0</v>
      </c>
      <c r="R28" s="1" t="str">
        <f t="shared" si="0"/>
        <v>Nei</v>
      </c>
      <c r="S28" s="1" t="s">
        <v>41</v>
      </c>
      <c r="T28" s="1">
        <f t="shared" si="1"/>
        <v>0</v>
      </c>
    </row>
    <row r="29" spans="1:20" ht="16.5" x14ac:dyDescent="0.25">
      <c r="A29" s="4"/>
      <c r="B29" s="5"/>
      <c r="C29" s="4"/>
      <c r="D29" s="5"/>
      <c r="E29" s="4"/>
      <c r="F29" s="5"/>
      <c r="G29" s="4"/>
      <c r="P29" s="3">
        <f>IF(E29="Ja", Grunndata!$D$2, 0)</f>
        <v>0</v>
      </c>
      <c r="Q29" s="1">
        <f>IF(F29="Ja", Grunndata!$D$4, 0)</f>
        <v>0</v>
      </c>
      <c r="R29" s="1" t="str">
        <f t="shared" si="0"/>
        <v>Nei</v>
      </c>
      <c r="S29" s="1" t="s">
        <v>41</v>
      </c>
      <c r="T29" s="1">
        <f t="shared" si="1"/>
        <v>0</v>
      </c>
    </row>
    <row r="30" spans="1:20" ht="16.5" x14ac:dyDescent="0.25">
      <c r="A30" s="4"/>
      <c r="B30" s="5"/>
      <c r="C30" s="4"/>
      <c r="D30" s="5"/>
      <c r="E30" s="4"/>
      <c r="F30" s="5"/>
      <c r="G30" s="4"/>
      <c r="P30" s="3">
        <f>IF(E30="Ja", Grunndata!$D$2, 0)</f>
        <v>0</v>
      </c>
      <c r="Q30" s="1">
        <f>IF(F30="Ja", Grunndata!$D$4, 0)</f>
        <v>0</v>
      </c>
      <c r="R30" s="1" t="str">
        <f t="shared" si="0"/>
        <v>Nei</v>
      </c>
      <c r="S30" s="1" t="s">
        <v>41</v>
      </c>
      <c r="T30" s="1">
        <f t="shared" si="1"/>
        <v>0</v>
      </c>
    </row>
    <row r="31" spans="1:20" ht="16.5" x14ac:dyDescent="0.25">
      <c r="A31" s="4"/>
      <c r="B31" s="5"/>
      <c r="C31" s="4"/>
      <c r="D31" s="5"/>
      <c r="E31" s="4"/>
      <c r="F31" s="5"/>
      <c r="G31" s="4"/>
      <c r="P31" s="3">
        <f>IF(E31="Ja", Grunndata!$D$2, 0)</f>
        <v>0</v>
      </c>
      <c r="Q31" s="1">
        <f>IF(F31="Ja", Grunndata!$D$4, 0)</f>
        <v>0</v>
      </c>
      <c r="R31" s="1" t="str">
        <f t="shared" si="0"/>
        <v>Nei</v>
      </c>
      <c r="S31" s="1" t="s">
        <v>41</v>
      </c>
      <c r="T31" s="1">
        <f t="shared" si="1"/>
        <v>0</v>
      </c>
    </row>
    <row r="32" spans="1:20" ht="16.5" x14ac:dyDescent="0.25">
      <c r="A32" s="4"/>
      <c r="B32" s="5"/>
      <c r="C32" s="4"/>
      <c r="D32" s="5"/>
      <c r="E32" s="4"/>
      <c r="F32" s="5"/>
      <c r="G32" s="4"/>
      <c r="P32" s="3">
        <f>IF(E32="Ja", Grunndata!$D$2, 0)</f>
        <v>0</v>
      </c>
      <c r="Q32" s="1">
        <f>IF(F32="Ja", Grunndata!$D$4, 0)</f>
        <v>0</v>
      </c>
      <c r="R32" s="1" t="str">
        <f t="shared" si="0"/>
        <v>Nei</v>
      </c>
      <c r="S32" s="1" t="s">
        <v>41</v>
      </c>
      <c r="T32" s="1">
        <f t="shared" si="1"/>
        <v>0</v>
      </c>
    </row>
    <row r="33" spans="1:20" ht="16.5" x14ac:dyDescent="0.25">
      <c r="A33" s="4"/>
      <c r="B33" s="5"/>
      <c r="C33" s="4"/>
      <c r="D33" s="5"/>
      <c r="E33" s="4"/>
      <c r="F33" s="5"/>
      <c r="G33" s="4"/>
      <c r="P33" s="3">
        <f>IF(E33="Ja", Grunndata!$D$2, 0)</f>
        <v>0</v>
      </c>
      <c r="Q33" s="1">
        <f>IF(F33="Ja", Grunndata!$D$4, 0)</f>
        <v>0</v>
      </c>
      <c r="R33" s="1" t="str">
        <f t="shared" si="0"/>
        <v>Nei</v>
      </c>
      <c r="S33" s="1" t="s">
        <v>41</v>
      </c>
      <c r="T33" s="1">
        <f t="shared" si="1"/>
        <v>0</v>
      </c>
    </row>
    <row r="34" spans="1:20" ht="16.5" x14ac:dyDescent="0.25">
      <c r="A34" s="4"/>
      <c r="B34" s="5"/>
      <c r="C34" s="4"/>
      <c r="D34" s="5"/>
      <c r="E34" s="4"/>
      <c r="F34" s="5"/>
      <c r="G34" s="4"/>
      <c r="P34" s="3">
        <f>IF(E34="Ja", Grunndata!$D$2, 0)</f>
        <v>0</v>
      </c>
      <c r="Q34" s="1">
        <f>IF(F34="Ja", Grunndata!$D$4, 0)</f>
        <v>0</v>
      </c>
      <c r="R34" s="1" t="str">
        <f t="shared" si="0"/>
        <v>Nei</v>
      </c>
      <c r="S34" s="1" t="s">
        <v>41</v>
      </c>
      <c r="T34" s="1">
        <f t="shared" si="1"/>
        <v>0</v>
      </c>
    </row>
    <row r="35" spans="1:20" ht="16.5" x14ac:dyDescent="0.25">
      <c r="A35" s="4"/>
      <c r="B35" s="5"/>
      <c r="C35" s="4"/>
      <c r="D35" s="5"/>
      <c r="E35" s="4"/>
      <c r="F35" s="5"/>
      <c r="G35" s="4"/>
      <c r="P35" s="3">
        <f>IF(E35="Ja", Grunndata!$D$2, 0)</f>
        <v>0</v>
      </c>
      <c r="Q35" s="1">
        <f>IF(F35="Ja", Grunndata!$D$4, 0)</f>
        <v>0</v>
      </c>
      <c r="R35" s="1" t="str">
        <f t="shared" si="0"/>
        <v>Nei</v>
      </c>
      <c r="S35" s="1" t="s">
        <v>41</v>
      </c>
      <c r="T35" s="1">
        <f t="shared" si="1"/>
        <v>0</v>
      </c>
    </row>
    <row r="36" spans="1:20" ht="16.5" x14ac:dyDescent="0.25">
      <c r="A36" s="4"/>
      <c r="B36" s="5"/>
      <c r="C36" s="4"/>
      <c r="D36" s="5"/>
      <c r="E36" s="4"/>
      <c r="F36" s="5"/>
      <c r="G36" s="4"/>
      <c r="P36" s="3">
        <f>IF(E36="Ja", Grunndata!$D$2, 0)</f>
        <v>0</v>
      </c>
      <c r="Q36" s="1">
        <f>IF(F36="Ja", Grunndata!$D$4, 0)</f>
        <v>0</v>
      </c>
      <c r="R36" s="1" t="str">
        <f t="shared" si="0"/>
        <v>Nei</v>
      </c>
      <c r="S36" s="1" t="s">
        <v>41</v>
      </c>
      <c r="T36" s="1">
        <f t="shared" si="1"/>
        <v>0</v>
      </c>
    </row>
    <row r="37" spans="1:20" ht="16.5" x14ac:dyDescent="0.25">
      <c r="A37" s="4"/>
      <c r="B37" s="5"/>
      <c r="C37" s="4"/>
      <c r="D37" s="5"/>
      <c r="E37" s="4"/>
      <c r="F37" s="5"/>
      <c r="G37" s="4"/>
      <c r="P37" s="3">
        <f>IF(E37="Ja", Grunndata!$D$2, 0)</f>
        <v>0</v>
      </c>
      <c r="Q37" s="1">
        <f>IF(F37="Ja", Grunndata!$D$4, 0)</f>
        <v>0</v>
      </c>
      <c r="R37" s="1" t="str">
        <f t="shared" si="0"/>
        <v>Nei</v>
      </c>
      <c r="S37" s="1" t="s">
        <v>41</v>
      </c>
      <c r="T37" s="1">
        <f t="shared" si="1"/>
        <v>0</v>
      </c>
    </row>
    <row r="38" spans="1:20" ht="16.5" x14ac:dyDescent="0.25">
      <c r="A38" s="4"/>
      <c r="B38" s="5"/>
      <c r="C38" s="4"/>
      <c r="D38" s="5"/>
      <c r="E38" s="4"/>
      <c r="F38" s="5"/>
      <c r="G38" s="4"/>
      <c r="P38" s="3">
        <f>IF(E38="Ja", Grunndata!$D$2, 0)</f>
        <v>0</v>
      </c>
      <c r="Q38" s="1">
        <f>IF(F38="Ja", Grunndata!$D$4, 0)</f>
        <v>0</v>
      </c>
      <c r="R38" s="1" t="str">
        <f t="shared" si="0"/>
        <v>Nei</v>
      </c>
      <c r="S38" s="1" t="s">
        <v>41</v>
      </c>
      <c r="T38" s="1">
        <f t="shared" si="1"/>
        <v>0</v>
      </c>
    </row>
    <row r="39" spans="1:20" ht="16.5" x14ac:dyDescent="0.25">
      <c r="A39" s="4"/>
      <c r="B39" s="5"/>
      <c r="C39" s="4"/>
      <c r="D39" s="5"/>
      <c r="E39" s="4"/>
      <c r="F39" s="5"/>
      <c r="G39" s="4"/>
      <c r="P39" s="3">
        <f>IF(E39="Ja", Grunndata!$D$2, 0)</f>
        <v>0</v>
      </c>
      <c r="Q39" s="1">
        <f>IF(F39="Ja", Grunndata!$D$4, 0)</f>
        <v>0</v>
      </c>
      <c r="R39" s="1" t="str">
        <f t="shared" si="0"/>
        <v>Nei</v>
      </c>
      <c r="S39" s="1" t="s">
        <v>41</v>
      </c>
      <c r="T39" s="1">
        <f t="shared" si="1"/>
        <v>0</v>
      </c>
    </row>
    <row r="40" spans="1:20" ht="16.5" x14ac:dyDescent="0.25">
      <c r="A40" s="4"/>
      <c r="B40" s="5"/>
      <c r="C40" s="4"/>
      <c r="D40" s="5"/>
      <c r="E40" s="4"/>
      <c r="F40" s="5"/>
      <c r="G40" s="4"/>
      <c r="P40" s="3">
        <f>IF(E40="Ja", Grunndata!$D$2, 0)</f>
        <v>0</v>
      </c>
      <c r="Q40" s="1">
        <f>IF(F40="Ja", Grunndata!$D$4, 0)</f>
        <v>0</v>
      </c>
      <c r="R40" s="1" t="str">
        <f t="shared" si="0"/>
        <v>Nei</v>
      </c>
      <c r="S40" s="1" t="s">
        <v>41</v>
      </c>
      <c r="T40" s="1">
        <f t="shared" si="1"/>
        <v>0</v>
      </c>
    </row>
    <row r="41" spans="1:20" ht="16.5" x14ac:dyDescent="0.25">
      <c r="A41" s="4"/>
      <c r="B41" s="5"/>
      <c r="C41" s="4"/>
      <c r="D41" s="5"/>
      <c r="E41" s="4"/>
      <c r="F41" s="5"/>
      <c r="G41" s="4"/>
      <c r="P41" s="3">
        <f>IF(E41="Ja", Grunndata!$D$2, 0)</f>
        <v>0</v>
      </c>
      <c r="Q41" s="1">
        <f>IF(F41="Ja", Grunndata!$D$4, 0)</f>
        <v>0</v>
      </c>
      <c r="R41" s="1" t="str">
        <f t="shared" si="0"/>
        <v>Nei</v>
      </c>
      <c r="S41" s="1" t="s">
        <v>41</v>
      </c>
      <c r="T41" s="1">
        <f t="shared" si="1"/>
        <v>0</v>
      </c>
    </row>
    <row r="42" spans="1:20" ht="16.5" x14ac:dyDescent="0.25">
      <c r="A42" s="4"/>
      <c r="B42" s="5"/>
      <c r="C42" s="4"/>
      <c r="D42" s="5"/>
      <c r="E42" s="4"/>
      <c r="F42" s="5"/>
      <c r="G42" s="4"/>
      <c r="P42" s="3">
        <f>IF(E42="Ja", Grunndata!$D$2, 0)</f>
        <v>0</v>
      </c>
      <c r="Q42" s="1">
        <f>IF(F42="Ja", Grunndata!$D$4, 0)</f>
        <v>0</v>
      </c>
      <c r="R42" s="1" t="str">
        <f t="shared" si="0"/>
        <v>Nei</v>
      </c>
      <c r="S42" s="1" t="s">
        <v>41</v>
      </c>
      <c r="T42" s="1">
        <f t="shared" si="1"/>
        <v>0</v>
      </c>
    </row>
    <row r="43" spans="1:20" ht="16.5" x14ac:dyDescent="0.25">
      <c r="A43" s="4"/>
      <c r="B43" s="5"/>
      <c r="C43" s="4"/>
      <c r="D43" s="5"/>
      <c r="E43" s="4"/>
      <c r="F43" s="5"/>
      <c r="G43" s="4"/>
      <c r="P43" s="3">
        <f>IF(E43="Ja", Grunndata!$D$2, 0)</f>
        <v>0</v>
      </c>
      <c r="Q43" s="1">
        <f>IF(F43="Ja", Grunndata!$D$4, 0)</f>
        <v>0</v>
      </c>
      <c r="R43" s="1" t="str">
        <f t="shared" si="0"/>
        <v>Nei</v>
      </c>
      <c r="S43" s="1" t="s">
        <v>41</v>
      </c>
      <c r="T43" s="1">
        <f t="shared" si="1"/>
        <v>0</v>
      </c>
    </row>
    <row r="44" spans="1:20" ht="16.5" x14ac:dyDescent="0.25">
      <c r="A44" s="4"/>
      <c r="B44" s="5"/>
      <c r="C44" s="4"/>
      <c r="D44" s="5"/>
      <c r="E44" s="4"/>
      <c r="F44" s="5"/>
      <c r="G44" s="4"/>
      <c r="P44" s="3">
        <f>IF(E44="Ja", Grunndata!$D$2, 0)</f>
        <v>0</v>
      </c>
      <c r="Q44" s="1">
        <f>IF(F44="Ja", Grunndata!$D$4, 0)</f>
        <v>0</v>
      </c>
      <c r="R44" s="1" t="str">
        <f t="shared" si="0"/>
        <v>Nei</v>
      </c>
      <c r="S44" s="1" t="s">
        <v>41</v>
      </c>
      <c r="T44" s="1">
        <f t="shared" si="1"/>
        <v>0</v>
      </c>
    </row>
    <row r="45" spans="1:20" ht="16.5" x14ac:dyDescent="0.25">
      <c r="A45" s="4"/>
      <c r="B45" s="5"/>
      <c r="C45" s="4"/>
      <c r="D45" s="5"/>
      <c r="E45" s="4"/>
      <c r="F45" s="5"/>
      <c r="G45" s="4"/>
      <c r="P45" s="3">
        <f>IF(E45="Ja", Grunndata!$D$2, 0)</f>
        <v>0</v>
      </c>
      <c r="Q45" s="1">
        <f>IF(F45="Ja", Grunndata!$D$4, 0)</f>
        <v>0</v>
      </c>
      <c r="R45" s="1" t="str">
        <f t="shared" si="0"/>
        <v>Nei</v>
      </c>
      <c r="S45" s="1" t="s">
        <v>41</v>
      </c>
      <c r="T45" s="1">
        <f t="shared" si="1"/>
        <v>0</v>
      </c>
    </row>
    <row r="46" spans="1:20" ht="16.5" x14ac:dyDescent="0.25">
      <c r="A46" s="4"/>
      <c r="B46" s="5"/>
      <c r="C46" s="4"/>
      <c r="D46" s="5"/>
      <c r="E46" s="4"/>
      <c r="F46" s="5"/>
      <c r="G46" s="4"/>
      <c r="P46" s="3">
        <f>IF(E46="Ja", Grunndata!$D$2, 0)</f>
        <v>0</v>
      </c>
      <c r="Q46" s="1">
        <f>IF(F46="Ja", Grunndata!$D$4, 0)</f>
        <v>0</v>
      </c>
      <c r="R46" s="1" t="str">
        <f t="shared" si="0"/>
        <v>Nei</v>
      </c>
      <c r="S46" s="1" t="s">
        <v>41</v>
      </c>
      <c r="T46" s="1">
        <f t="shared" si="1"/>
        <v>0</v>
      </c>
    </row>
    <row r="47" spans="1:20" ht="16.5" x14ac:dyDescent="0.25">
      <c r="A47" s="4"/>
      <c r="B47" s="5"/>
      <c r="C47" s="4"/>
      <c r="D47" s="5"/>
      <c r="E47" s="4"/>
      <c r="F47" s="5"/>
      <c r="G47" s="4"/>
      <c r="P47" s="3">
        <f>IF(E47="Ja", Grunndata!$D$2, 0)</f>
        <v>0</v>
      </c>
      <c r="Q47" s="1">
        <f>IF(F47="Ja", Grunndata!$D$4, 0)</f>
        <v>0</v>
      </c>
      <c r="R47" s="1" t="str">
        <f t="shared" si="0"/>
        <v>Nei</v>
      </c>
      <c r="S47" s="1" t="s">
        <v>41</v>
      </c>
      <c r="T47" s="1">
        <f t="shared" si="1"/>
        <v>0</v>
      </c>
    </row>
    <row r="48" spans="1:20" ht="16.5" x14ac:dyDescent="0.25">
      <c r="A48" s="4"/>
      <c r="B48" s="5"/>
      <c r="C48" s="4"/>
      <c r="D48" s="5"/>
      <c r="E48" s="4"/>
      <c r="F48" s="5"/>
      <c r="P48" s="3">
        <f>IF(E48="Ja", Grunndata!$D$2, 0)</f>
        <v>0</v>
      </c>
      <c r="Q48" s="1">
        <f>IF(F48="Ja", Grunndata!$D$4, 0)</f>
        <v>0</v>
      </c>
      <c r="R48" s="1" t="str">
        <f t="shared" si="0"/>
        <v>Nei</v>
      </c>
      <c r="S48" s="1" t="s">
        <v>41</v>
      </c>
      <c r="T48" s="1">
        <f t="shared" si="1"/>
        <v>0</v>
      </c>
    </row>
    <row r="49" spans="1:20" ht="16.5" x14ac:dyDescent="0.25">
      <c r="A49" s="4"/>
      <c r="B49" s="5"/>
      <c r="C49" s="4"/>
      <c r="D49" s="5"/>
      <c r="E49" s="4"/>
      <c r="F49" s="5"/>
      <c r="P49" s="3">
        <f>IF(E49="Ja", Grunndata!$D$2, 0)</f>
        <v>0</v>
      </c>
      <c r="Q49" s="1">
        <f>IF(F49="Ja", Grunndata!$D$4, 0)</f>
        <v>0</v>
      </c>
      <c r="R49" s="1" t="str">
        <f t="shared" si="0"/>
        <v>Nei</v>
      </c>
      <c r="S49" s="1" t="s">
        <v>41</v>
      </c>
      <c r="T49" s="1">
        <f t="shared" si="1"/>
        <v>0</v>
      </c>
    </row>
    <row r="50" spans="1:20" ht="16.5" x14ac:dyDescent="0.25">
      <c r="A50" s="4"/>
      <c r="B50" s="5"/>
      <c r="C50" s="4"/>
      <c r="D50" s="5"/>
      <c r="E50" s="4"/>
      <c r="F50" s="5"/>
      <c r="P50" s="3">
        <f>IF(E50="Ja", Grunndata!$D$2, 0)</f>
        <v>0</v>
      </c>
      <c r="Q50" s="1">
        <f>IF(F50="Ja", Grunndata!$D$4, 0)</f>
        <v>0</v>
      </c>
      <c r="R50" s="1" t="str">
        <f t="shared" si="0"/>
        <v>Nei</v>
      </c>
      <c r="S50" s="1" t="s">
        <v>41</v>
      </c>
      <c r="T50" s="1">
        <f t="shared" si="1"/>
        <v>0</v>
      </c>
    </row>
    <row r="51" spans="1:20" ht="16.5" x14ac:dyDescent="0.25">
      <c r="A51" s="4"/>
      <c r="B51" s="5"/>
      <c r="C51" s="4"/>
      <c r="D51" s="5"/>
      <c r="E51" s="4"/>
      <c r="F51" s="5"/>
      <c r="P51" s="3">
        <f>IF(E51="Ja", Grunndata!$D$2, 0)</f>
        <v>0</v>
      </c>
      <c r="Q51" s="1">
        <f>IF(F51="Ja", Grunndata!$D$4, 0)</f>
        <v>0</v>
      </c>
      <c r="R51" s="1" t="str">
        <f t="shared" si="0"/>
        <v>Nei</v>
      </c>
      <c r="S51" s="1" t="s">
        <v>41</v>
      </c>
      <c r="T51" s="1">
        <f t="shared" si="1"/>
        <v>0</v>
      </c>
    </row>
    <row r="52" spans="1:20" ht="16.5" x14ac:dyDescent="0.25">
      <c r="A52" s="4"/>
      <c r="B52" s="5"/>
      <c r="C52" s="4"/>
      <c r="D52" s="5"/>
      <c r="E52" s="4"/>
      <c r="F52" s="5"/>
      <c r="P52" s="3">
        <f>IF(E52="Ja", Grunndata!$D$2, 0)</f>
        <v>0</v>
      </c>
      <c r="Q52" s="1">
        <f>IF(F52="Ja", Grunndata!$D$4, 0)</f>
        <v>0</v>
      </c>
      <c r="R52" s="1" t="str">
        <f t="shared" si="0"/>
        <v>Nei</v>
      </c>
      <c r="S52" s="1" t="s">
        <v>41</v>
      </c>
      <c r="T52" s="1">
        <f t="shared" si="1"/>
        <v>0</v>
      </c>
    </row>
    <row r="53" spans="1:20" ht="16.5" x14ac:dyDescent="0.25">
      <c r="A53" s="4"/>
      <c r="B53" s="5"/>
      <c r="C53" s="4"/>
      <c r="D53" s="5"/>
      <c r="E53" s="4"/>
      <c r="F53" s="5"/>
      <c r="P53" s="3">
        <f>IF(E53="Ja", Grunndata!$D$2, 0)</f>
        <v>0</v>
      </c>
      <c r="Q53" s="1">
        <f>IF(F53="Ja", Grunndata!$D$4, 0)</f>
        <v>0</v>
      </c>
      <c r="R53" s="1" t="str">
        <f t="shared" si="0"/>
        <v>Nei</v>
      </c>
      <c r="S53" s="1" t="s">
        <v>41</v>
      </c>
      <c r="T53" s="1">
        <f t="shared" si="1"/>
        <v>0</v>
      </c>
    </row>
    <row r="54" spans="1:20" ht="16.5" x14ac:dyDescent="0.25">
      <c r="A54" s="4"/>
      <c r="B54" s="5"/>
      <c r="C54" s="4"/>
      <c r="D54" s="5"/>
      <c r="E54" s="4"/>
      <c r="F54" s="5"/>
      <c r="P54" s="3">
        <f>IF(E54="Ja", Grunndata!$D$2, 0)</f>
        <v>0</v>
      </c>
      <c r="Q54" s="1">
        <f>IF(F54="Ja", Grunndata!$D$4, 0)</f>
        <v>0</v>
      </c>
      <c r="R54" s="1" t="str">
        <f t="shared" si="0"/>
        <v>Nei</v>
      </c>
      <c r="S54" s="1" t="s">
        <v>41</v>
      </c>
      <c r="T54" s="1">
        <f t="shared" si="1"/>
        <v>0</v>
      </c>
    </row>
    <row r="55" spans="1:20" ht="16.5" x14ac:dyDescent="0.25">
      <c r="A55" s="4"/>
      <c r="B55" s="5"/>
      <c r="C55" s="4"/>
      <c r="D55" s="5"/>
      <c r="E55" s="4"/>
      <c r="F55" s="5"/>
      <c r="P55" s="3">
        <f>IF(E55="Ja", Grunndata!$D$2, 0)</f>
        <v>0</v>
      </c>
      <c r="Q55" s="1">
        <f>IF(F55="Ja", Grunndata!$D$4, 0)</f>
        <v>0</v>
      </c>
      <c r="R55" s="1" t="str">
        <f t="shared" si="0"/>
        <v>Nei</v>
      </c>
      <c r="S55" s="1" t="s">
        <v>41</v>
      </c>
      <c r="T55" s="1">
        <f t="shared" si="1"/>
        <v>0</v>
      </c>
    </row>
    <row r="56" spans="1:20" ht="16.5" x14ac:dyDescent="0.25">
      <c r="A56" s="4"/>
      <c r="B56" s="5"/>
      <c r="C56" s="4"/>
      <c r="D56" s="5"/>
      <c r="E56" s="4"/>
      <c r="F56" s="5"/>
      <c r="P56" s="3">
        <f>IF(E56="Ja", Grunndata!$D$2, 0)</f>
        <v>0</v>
      </c>
      <c r="Q56" s="1">
        <f>IF(F56="Ja", Grunndata!$D$4, 0)</f>
        <v>0</v>
      </c>
      <c r="R56" s="1" t="str">
        <f t="shared" si="0"/>
        <v>Nei</v>
      </c>
      <c r="S56" s="1" t="s">
        <v>41</v>
      </c>
      <c r="T56" s="1">
        <f t="shared" si="1"/>
        <v>0</v>
      </c>
    </row>
    <row r="57" spans="1:20" ht="16.5" x14ac:dyDescent="0.25">
      <c r="A57" s="4"/>
      <c r="B57" s="5"/>
      <c r="C57" s="4"/>
      <c r="D57" s="5"/>
      <c r="E57" s="4"/>
      <c r="F57" s="5"/>
      <c r="P57" s="3">
        <f>IF(E57="Ja", Grunndata!$D$2, 0)</f>
        <v>0</v>
      </c>
      <c r="Q57" s="1">
        <f>IF(F57="Ja", Grunndata!$D$4, 0)</f>
        <v>0</v>
      </c>
      <c r="R57" s="1" t="str">
        <f t="shared" si="0"/>
        <v>Nei</v>
      </c>
      <c r="S57" s="1" t="s">
        <v>41</v>
      </c>
      <c r="T57" s="1">
        <f t="shared" si="1"/>
        <v>0</v>
      </c>
    </row>
    <row r="58" spans="1:20" ht="16.5" x14ac:dyDescent="0.25">
      <c r="A58" s="4"/>
      <c r="B58" s="5"/>
      <c r="C58" s="4"/>
      <c r="D58" s="5"/>
      <c r="E58" s="4"/>
      <c r="F58" s="5"/>
      <c r="P58" s="3">
        <f>IF(E58="Ja", Grunndata!$D$2, 0)</f>
        <v>0</v>
      </c>
      <c r="Q58" s="1">
        <f>IF(F58="Ja", Grunndata!$D$4, 0)</f>
        <v>0</v>
      </c>
      <c r="R58" s="1" t="str">
        <f t="shared" si="0"/>
        <v>Nei</v>
      </c>
      <c r="S58" s="1" t="s">
        <v>41</v>
      </c>
      <c r="T58" s="1">
        <f t="shared" si="1"/>
        <v>0</v>
      </c>
    </row>
    <row r="59" spans="1:20" ht="16.5" x14ac:dyDescent="0.25">
      <c r="A59" s="4"/>
      <c r="B59" s="5"/>
      <c r="C59" s="4"/>
      <c r="D59" s="5"/>
      <c r="E59" s="4"/>
      <c r="F59" s="5"/>
      <c r="P59" s="3">
        <f>IF(E59="Ja", Grunndata!$D$2, 0)</f>
        <v>0</v>
      </c>
      <c r="Q59" s="1">
        <f>IF(F59="Ja", Grunndata!$D$4, 0)</f>
        <v>0</v>
      </c>
      <c r="R59" s="1" t="str">
        <f t="shared" si="0"/>
        <v>Nei</v>
      </c>
      <c r="S59" s="1" t="s">
        <v>41</v>
      </c>
      <c r="T59" s="1">
        <f t="shared" si="1"/>
        <v>0</v>
      </c>
    </row>
    <row r="60" spans="1:20" ht="16.5" x14ac:dyDescent="0.25">
      <c r="A60" s="4"/>
      <c r="B60" s="5"/>
      <c r="C60" s="4"/>
      <c r="D60" s="5"/>
      <c r="E60" s="4"/>
      <c r="F60" s="5"/>
      <c r="P60" s="3">
        <f>IF(E60="Ja", Grunndata!$D$2, 0)</f>
        <v>0</v>
      </c>
      <c r="Q60" s="1">
        <f>IF(F60="Ja", Grunndata!$D$4, 0)</f>
        <v>0</v>
      </c>
      <c r="R60" s="1" t="str">
        <f t="shared" si="0"/>
        <v>Nei</v>
      </c>
      <c r="S60" s="1" t="s">
        <v>41</v>
      </c>
      <c r="T60" s="1">
        <f t="shared" si="1"/>
        <v>0</v>
      </c>
    </row>
    <row r="61" spans="1:20" ht="16.5" x14ac:dyDescent="0.25">
      <c r="A61" s="4"/>
      <c r="B61" s="5"/>
      <c r="C61" s="4"/>
      <c r="D61" s="5"/>
      <c r="E61" s="4"/>
      <c r="F61" s="5"/>
      <c r="P61" s="3">
        <f>IF(E61="Ja", Grunndata!$D$2, 0)</f>
        <v>0</v>
      </c>
      <c r="Q61" s="1">
        <f>IF(F61="Ja", Grunndata!$D$4, 0)</f>
        <v>0</v>
      </c>
      <c r="R61" s="1" t="str">
        <f t="shared" si="0"/>
        <v>Nei</v>
      </c>
      <c r="S61" s="1" t="s">
        <v>41</v>
      </c>
      <c r="T61" s="1">
        <f t="shared" si="1"/>
        <v>0</v>
      </c>
    </row>
    <row r="62" spans="1:20" ht="16.5" x14ac:dyDescent="0.25">
      <c r="A62" s="4"/>
      <c r="B62" s="5"/>
      <c r="C62" s="4"/>
      <c r="D62" s="5"/>
      <c r="E62" s="4"/>
      <c r="F62" s="5"/>
      <c r="P62" s="3">
        <f>IF(E62="Ja", Grunndata!$D$2, 0)</f>
        <v>0</v>
      </c>
      <c r="Q62" s="1">
        <f>IF(F62="Ja", Grunndata!$D$4, 0)</f>
        <v>0</v>
      </c>
      <c r="R62" s="1" t="str">
        <f t="shared" si="0"/>
        <v>Nei</v>
      </c>
      <c r="S62" s="1" t="s">
        <v>41</v>
      </c>
      <c r="T62" s="1">
        <f t="shared" si="1"/>
        <v>0</v>
      </c>
    </row>
    <row r="63" spans="1:20" ht="16.5" x14ac:dyDescent="0.25">
      <c r="A63" s="4"/>
      <c r="B63" s="5"/>
      <c r="C63" s="4"/>
      <c r="D63" s="5"/>
      <c r="E63" s="4"/>
      <c r="F63" s="5"/>
      <c r="P63" s="3">
        <f>IF(E63="Ja", Grunndata!$D$2, 0)</f>
        <v>0</v>
      </c>
      <c r="Q63" s="1">
        <f>IF(F63="Ja", Grunndata!$D$4, 0)</f>
        <v>0</v>
      </c>
      <c r="R63" s="1" t="str">
        <f t="shared" si="0"/>
        <v>Nei</v>
      </c>
      <c r="S63" s="1" t="s">
        <v>41</v>
      </c>
      <c r="T63" s="1">
        <f t="shared" si="1"/>
        <v>0</v>
      </c>
    </row>
    <row r="64" spans="1:20" ht="16.5" x14ac:dyDescent="0.25">
      <c r="A64" s="4"/>
      <c r="B64" s="5"/>
      <c r="C64" s="4"/>
      <c r="D64" s="5"/>
      <c r="E64" s="4"/>
      <c r="F64" s="5"/>
      <c r="P64" s="3">
        <f>IF(E64="Ja", Grunndata!$D$2, 0)</f>
        <v>0</v>
      </c>
      <c r="Q64" s="1">
        <f>IF(F64="Ja", Grunndata!$D$4, 0)</f>
        <v>0</v>
      </c>
      <c r="R64" s="1" t="str">
        <f t="shared" si="0"/>
        <v>Nei</v>
      </c>
      <c r="S64" s="1" t="s">
        <v>41</v>
      </c>
      <c r="T64" s="1">
        <f t="shared" si="1"/>
        <v>0</v>
      </c>
    </row>
    <row r="65" spans="1:20" ht="16.5" x14ac:dyDescent="0.25">
      <c r="A65" s="4"/>
      <c r="B65" s="5"/>
      <c r="C65" s="4"/>
      <c r="D65" s="5"/>
      <c r="E65" s="4"/>
      <c r="F65" s="5"/>
      <c r="P65" s="3">
        <f>IF(E65="Ja", Grunndata!$D$2, 0)</f>
        <v>0</v>
      </c>
      <c r="Q65" s="1">
        <f>IF(F65="Ja", Grunndata!$D$4, 0)</f>
        <v>0</v>
      </c>
      <c r="R65" s="1" t="str">
        <f t="shared" si="0"/>
        <v>Nei</v>
      </c>
      <c r="S65" s="1" t="s">
        <v>41</v>
      </c>
      <c r="T65" s="1">
        <f t="shared" si="1"/>
        <v>0</v>
      </c>
    </row>
    <row r="66" spans="1:20" ht="16.5" x14ac:dyDescent="0.25">
      <c r="A66" s="4"/>
      <c r="B66" s="5"/>
      <c r="C66" s="4"/>
      <c r="D66" s="5"/>
      <c r="E66" s="4"/>
      <c r="F66" s="5"/>
      <c r="P66" s="3">
        <f>IF(E66="Ja", Grunndata!$D$2, 0)</f>
        <v>0</v>
      </c>
      <c r="Q66" s="1">
        <f>IF(F66="Ja", Grunndata!$D$4, 0)</f>
        <v>0</v>
      </c>
      <c r="R66" s="1" t="str">
        <f t="shared" si="0"/>
        <v>Nei</v>
      </c>
      <c r="S66" s="1" t="s">
        <v>41</v>
      </c>
      <c r="T66" s="1">
        <f t="shared" si="1"/>
        <v>0</v>
      </c>
    </row>
    <row r="67" spans="1:20" ht="16.5" x14ac:dyDescent="0.25">
      <c r="A67" s="4"/>
      <c r="B67" s="5"/>
      <c r="C67" s="4"/>
      <c r="D67" s="5"/>
      <c r="E67" s="4"/>
      <c r="F67" s="5"/>
      <c r="P67" s="3">
        <f>IF(E67="Ja", Grunndata!$D$2, 0)</f>
        <v>0</v>
      </c>
      <c r="Q67" s="1">
        <f>IF(F67="Ja", Grunndata!$D$4, 0)</f>
        <v>0</v>
      </c>
      <c r="R67" s="1" t="str">
        <f t="shared" si="0"/>
        <v>Nei</v>
      </c>
      <c r="S67" s="1" t="s">
        <v>41</v>
      </c>
      <c r="T67" s="1">
        <f t="shared" si="1"/>
        <v>0</v>
      </c>
    </row>
    <row r="68" spans="1:20" ht="16.5" x14ac:dyDescent="0.25">
      <c r="A68" s="4"/>
      <c r="B68" s="5"/>
      <c r="C68" s="4"/>
      <c r="D68" s="5"/>
      <c r="E68" s="4"/>
      <c r="F68" s="5"/>
      <c r="P68" s="3">
        <f>IF(E68="Ja", Grunndata!$D$2, 0)</f>
        <v>0</v>
      </c>
      <c r="Q68" s="1">
        <f>IF(F68="Ja", Grunndata!$D$4, 0)</f>
        <v>0</v>
      </c>
      <c r="R68" s="1" t="str">
        <f t="shared" si="0"/>
        <v>Nei</v>
      </c>
      <c r="S68" s="1" t="s">
        <v>41</v>
      </c>
      <c r="T68" s="1">
        <f t="shared" si="1"/>
        <v>0</v>
      </c>
    </row>
    <row r="69" spans="1:20" ht="16.5" x14ac:dyDescent="0.25">
      <c r="A69" s="4"/>
      <c r="B69" s="5"/>
      <c r="C69" s="4"/>
      <c r="D69" s="5"/>
      <c r="E69" s="4"/>
      <c r="F69" s="5"/>
      <c r="P69" s="3">
        <f>IF(E69="Ja", Grunndata!$D$2, 0)</f>
        <v>0</v>
      </c>
      <c r="Q69" s="1">
        <f>IF(F69="Ja", Grunndata!$D$4, 0)</f>
        <v>0</v>
      </c>
      <c r="R69" s="1" t="str">
        <f t="shared" si="0"/>
        <v>Nei</v>
      </c>
      <c r="S69" s="1" t="s">
        <v>41</v>
      </c>
      <c r="T69" s="1">
        <f t="shared" si="1"/>
        <v>0</v>
      </c>
    </row>
    <row r="70" spans="1:20" ht="16.5" x14ac:dyDescent="0.25">
      <c r="A70" s="4"/>
      <c r="B70" s="5"/>
      <c r="C70" s="4"/>
      <c r="D70" s="5"/>
      <c r="E70" s="4"/>
      <c r="F70" s="5"/>
      <c r="P70" s="3">
        <f>IF(E70="Ja", Grunndata!$D$2, 0)</f>
        <v>0</v>
      </c>
      <c r="Q70" s="1">
        <f>IF(F70="Ja", Grunndata!$D$4, 0)</f>
        <v>0</v>
      </c>
      <c r="R70" s="1" t="str">
        <f t="shared" si="0"/>
        <v>Nei</v>
      </c>
      <c r="S70" s="1" t="s">
        <v>41</v>
      </c>
      <c r="T70" s="1">
        <f t="shared" si="1"/>
        <v>0</v>
      </c>
    </row>
    <row r="71" spans="1:20" ht="16.5" x14ac:dyDescent="0.25">
      <c r="A71" s="4"/>
      <c r="B71" s="5"/>
      <c r="C71" s="4"/>
      <c r="D71" s="5"/>
      <c r="E71" s="4"/>
      <c r="F71" s="5"/>
      <c r="P71" s="3">
        <f>IF(E71="Ja", Grunndata!$D$2, 0)</f>
        <v>0</v>
      </c>
      <c r="Q71" s="1">
        <f>IF(F71="Ja", Grunndata!$D$4, 0)</f>
        <v>0</v>
      </c>
      <c r="R71" s="1" t="str">
        <f t="shared" si="0"/>
        <v>Nei</v>
      </c>
      <c r="S71" s="1" t="s">
        <v>41</v>
      </c>
      <c r="T71" s="1">
        <f t="shared" si="1"/>
        <v>0</v>
      </c>
    </row>
    <row r="72" spans="1:20" ht="16.5" x14ac:dyDescent="0.25">
      <c r="A72" s="4"/>
      <c r="B72" s="5"/>
      <c r="C72" s="4"/>
      <c r="D72" s="5"/>
      <c r="E72" s="4"/>
      <c r="F72" s="5"/>
      <c r="P72" s="3">
        <f>IF(E72="Ja", Grunndata!$D$2, 0)</f>
        <v>0</v>
      </c>
      <c r="Q72" s="1">
        <f>IF(F72="Ja", Grunndata!$D$4, 0)</f>
        <v>0</v>
      </c>
      <c r="R72" s="1" t="str">
        <f t="shared" si="0"/>
        <v>Nei</v>
      </c>
      <c r="S72" s="1" t="s">
        <v>41</v>
      </c>
      <c r="T72" s="1">
        <f t="shared" si="1"/>
        <v>0</v>
      </c>
    </row>
    <row r="73" spans="1:20" ht="16.5" x14ac:dyDescent="0.25">
      <c r="A73" s="4"/>
      <c r="B73" s="5"/>
      <c r="C73" s="4"/>
      <c r="D73" s="5"/>
      <c r="E73" s="4"/>
      <c r="F73" s="5"/>
      <c r="P73" s="3">
        <f>IF(E73="Ja", Grunndata!$D$2, 0)</f>
        <v>0</v>
      </c>
      <c r="Q73" s="1">
        <f>IF(F73="Ja", Grunndata!$D$4, 0)</f>
        <v>0</v>
      </c>
      <c r="R73" s="1" t="str">
        <f t="shared" si="0"/>
        <v>Nei</v>
      </c>
      <c r="S73" s="1" t="s">
        <v>41</v>
      </c>
      <c r="T73" s="1">
        <f t="shared" si="1"/>
        <v>0</v>
      </c>
    </row>
    <row r="74" spans="1:20" ht="16.5" x14ac:dyDescent="0.25">
      <c r="A74" s="4"/>
      <c r="B74" s="5"/>
      <c r="C74" s="4"/>
      <c r="D74" s="5"/>
      <c r="E74" s="4"/>
      <c r="F74" s="5"/>
      <c r="P74" s="3">
        <f>IF(E74="Ja", Grunndata!$D$2, 0)</f>
        <v>0</v>
      </c>
      <c r="Q74" s="1">
        <f>IF(F74="Ja", Grunndata!$D$4, 0)</f>
        <v>0</v>
      </c>
      <c r="R74" s="1" t="str">
        <f t="shared" si="0"/>
        <v>Nei</v>
      </c>
      <c r="S74" s="1" t="s">
        <v>41</v>
      </c>
      <c r="T74" s="1">
        <f t="shared" si="1"/>
        <v>0</v>
      </c>
    </row>
    <row r="75" spans="1:20" ht="16.5" x14ac:dyDescent="0.25">
      <c r="A75" s="4"/>
      <c r="B75" s="5"/>
      <c r="C75" s="4"/>
      <c r="D75" s="5"/>
      <c r="E75" s="4"/>
      <c r="F75" s="5"/>
      <c r="P75" s="3">
        <f>IF(E75="Ja", Grunndata!$D$2, 0)</f>
        <v>0</v>
      </c>
      <c r="Q75" s="1">
        <f>IF(F75="Ja", Grunndata!$D$4, 0)</f>
        <v>0</v>
      </c>
      <c r="R75" s="1" t="str">
        <f t="shared" si="0"/>
        <v>Nei</v>
      </c>
      <c r="S75" s="1" t="s">
        <v>41</v>
      </c>
      <c r="T75" s="1">
        <f t="shared" si="1"/>
        <v>0</v>
      </c>
    </row>
    <row r="76" spans="1:20" ht="16.5" x14ac:dyDescent="0.25">
      <c r="A76" s="4"/>
      <c r="B76" s="5"/>
      <c r="C76" s="4"/>
      <c r="D76" s="5"/>
      <c r="E76" s="4"/>
      <c r="F76" s="5"/>
      <c r="P76" s="3">
        <f>IF(E76="Ja", Grunndata!$D$2, 0)</f>
        <v>0</v>
      </c>
      <c r="Q76" s="1">
        <f>IF(F76="Ja", Grunndata!$D$4, 0)</f>
        <v>0</v>
      </c>
      <c r="R76" s="1" t="str">
        <f t="shared" si="0"/>
        <v>Nei</v>
      </c>
      <c r="S76" s="1" t="s">
        <v>41</v>
      </c>
      <c r="T76" s="1">
        <f t="shared" si="1"/>
        <v>0</v>
      </c>
    </row>
    <row r="77" spans="1:20" ht="16.5" x14ac:dyDescent="0.25">
      <c r="A77" s="4"/>
      <c r="B77" s="5"/>
      <c r="C77" s="4"/>
      <c r="D77" s="5"/>
      <c r="E77" s="4"/>
      <c r="F77" s="5"/>
      <c r="P77" s="3">
        <f>IF(E77="Ja", Grunndata!$D$2, 0)</f>
        <v>0</v>
      </c>
      <c r="Q77" s="1">
        <f>IF(F77="Ja", Grunndata!$D$4, 0)</f>
        <v>0</v>
      </c>
      <c r="R77" s="1" t="str">
        <f t="shared" si="0"/>
        <v>Nei</v>
      </c>
      <c r="S77" s="1" t="s">
        <v>41</v>
      </c>
      <c r="T77" s="1">
        <f t="shared" si="1"/>
        <v>0</v>
      </c>
    </row>
    <row r="78" spans="1:20" ht="16.5" x14ac:dyDescent="0.25">
      <c r="A78" s="4"/>
      <c r="B78" s="5"/>
      <c r="C78" s="4"/>
      <c r="D78" s="5"/>
      <c r="E78" s="4"/>
      <c r="F78" s="5"/>
      <c r="P78" s="3">
        <f>IF(E78="Ja", Grunndata!$D$2, 0)</f>
        <v>0</v>
      </c>
      <c r="Q78" s="1">
        <f>IF(F78="Ja", Grunndata!$D$4, 0)</f>
        <v>0</v>
      </c>
      <c r="R78" s="1" t="str">
        <f t="shared" ref="R78:R141" si="2">IF(B78&gt;12,"Ja","Nei")</f>
        <v>Nei</v>
      </c>
      <c r="S78" s="1" t="s">
        <v>41</v>
      </c>
      <c r="T78" s="1">
        <f t="shared" ref="T78:T141" si="3">SUM(P78:Q78)</f>
        <v>0</v>
      </c>
    </row>
    <row r="79" spans="1:20" ht="16.5" x14ac:dyDescent="0.25">
      <c r="A79" s="4"/>
      <c r="B79" s="5"/>
      <c r="C79" s="4"/>
      <c r="D79" s="5"/>
      <c r="E79" s="4"/>
      <c r="F79" s="5"/>
      <c r="P79" s="3">
        <f>IF(E79="Ja", Grunndata!$D$2, 0)</f>
        <v>0</v>
      </c>
      <c r="Q79" s="1">
        <f>IF(F79="Ja", Grunndata!$D$4, 0)</f>
        <v>0</v>
      </c>
      <c r="R79" s="1" t="str">
        <f t="shared" si="2"/>
        <v>Nei</v>
      </c>
      <c r="S79" s="1" t="s">
        <v>41</v>
      </c>
      <c r="T79" s="1">
        <f t="shared" si="3"/>
        <v>0</v>
      </c>
    </row>
    <row r="80" spans="1:20" ht="16.5" x14ac:dyDescent="0.25">
      <c r="A80" s="4"/>
      <c r="B80" s="5"/>
      <c r="C80" s="4"/>
      <c r="D80" s="5"/>
      <c r="E80" s="4"/>
      <c r="F80" s="5"/>
      <c r="P80" s="3">
        <f>IF(E80="Ja", Grunndata!$D$2, 0)</f>
        <v>0</v>
      </c>
      <c r="Q80" s="1">
        <f>IF(F80="Ja", Grunndata!$D$4, 0)</f>
        <v>0</v>
      </c>
      <c r="R80" s="1" t="str">
        <f t="shared" si="2"/>
        <v>Nei</v>
      </c>
      <c r="S80" s="1" t="s">
        <v>41</v>
      </c>
      <c r="T80" s="1">
        <f t="shared" si="3"/>
        <v>0</v>
      </c>
    </row>
    <row r="81" spans="1:20" ht="16.5" x14ac:dyDescent="0.25">
      <c r="A81" s="4"/>
      <c r="B81" s="5"/>
      <c r="C81" s="4"/>
      <c r="D81" s="5"/>
      <c r="E81" s="4"/>
      <c r="F81" s="5"/>
      <c r="P81" s="3">
        <f>IF(E81="Ja", Grunndata!$D$2, 0)</f>
        <v>0</v>
      </c>
      <c r="Q81" s="1">
        <f>IF(F81="Ja", Grunndata!$D$4, 0)</f>
        <v>0</v>
      </c>
      <c r="R81" s="1" t="str">
        <f t="shared" si="2"/>
        <v>Nei</v>
      </c>
      <c r="S81" s="1" t="s">
        <v>41</v>
      </c>
      <c r="T81" s="1">
        <f t="shared" si="3"/>
        <v>0</v>
      </c>
    </row>
    <row r="82" spans="1:20" ht="16.5" x14ac:dyDescent="0.25">
      <c r="A82" s="4"/>
      <c r="B82" s="5"/>
      <c r="C82" s="4"/>
      <c r="D82" s="5"/>
      <c r="E82" s="4"/>
      <c r="F82" s="5"/>
      <c r="P82" s="3">
        <f>IF(E82="Ja", Grunndata!$D$2, 0)</f>
        <v>0</v>
      </c>
      <c r="Q82" s="1">
        <f>IF(F82="Ja", Grunndata!$D$4, 0)</f>
        <v>0</v>
      </c>
      <c r="R82" s="1" t="str">
        <f t="shared" si="2"/>
        <v>Nei</v>
      </c>
      <c r="S82" s="1" t="s">
        <v>41</v>
      </c>
      <c r="T82" s="1">
        <f t="shared" si="3"/>
        <v>0</v>
      </c>
    </row>
    <row r="83" spans="1:20" ht="16.5" x14ac:dyDescent="0.25">
      <c r="A83" s="4"/>
      <c r="B83" s="5"/>
      <c r="C83" s="4"/>
      <c r="D83" s="5"/>
      <c r="E83" s="4"/>
      <c r="F83" s="5"/>
      <c r="P83" s="3">
        <f>IF(E83="Ja", Grunndata!$D$2, 0)</f>
        <v>0</v>
      </c>
      <c r="Q83" s="1">
        <f>IF(F83="Ja", Grunndata!$D$4, 0)</f>
        <v>0</v>
      </c>
      <c r="R83" s="1" t="str">
        <f t="shared" si="2"/>
        <v>Nei</v>
      </c>
      <c r="S83" s="1" t="s">
        <v>41</v>
      </c>
      <c r="T83" s="1">
        <f t="shared" si="3"/>
        <v>0</v>
      </c>
    </row>
    <row r="84" spans="1:20" ht="16.5" x14ac:dyDescent="0.25">
      <c r="A84" s="4"/>
      <c r="B84" s="5"/>
      <c r="C84" s="4"/>
      <c r="D84" s="5"/>
      <c r="E84" s="4"/>
      <c r="F84" s="5"/>
      <c r="P84" s="3">
        <f>IF(E84="Ja", Grunndata!$D$2, 0)</f>
        <v>0</v>
      </c>
      <c r="Q84" s="1">
        <f>IF(F84="Ja", Grunndata!$D$4, 0)</f>
        <v>0</v>
      </c>
      <c r="R84" s="1" t="str">
        <f t="shared" si="2"/>
        <v>Nei</v>
      </c>
      <c r="S84" s="1" t="s">
        <v>41</v>
      </c>
      <c r="T84" s="1">
        <f t="shared" si="3"/>
        <v>0</v>
      </c>
    </row>
    <row r="85" spans="1:20" ht="16.5" x14ac:dyDescent="0.25">
      <c r="A85" s="4"/>
      <c r="B85" s="5"/>
      <c r="C85" s="4"/>
      <c r="D85" s="5"/>
      <c r="E85" s="4"/>
      <c r="F85" s="5"/>
      <c r="P85" s="3">
        <f>IF(E85="Ja", Grunndata!$D$2, 0)</f>
        <v>0</v>
      </c>
      <c r="Q85" s="1">
        <f>IF(F85="Ja", Grunndata!$D$4, 0)</f>
        <v>0</v>
      </c>
      <c r="R85" s="1" t="str">
        <f t="shared" si="2"/>
        <v>Nei</v>
      </c>
      <c r="S85" s="1" t="s">
        <v>41</v>
      </c>
      <c r="T85" s="1">
        <f t="shared" si="3"/>
        <v>0</v>
      </c>
    </row>
    <row r="86" spans="1:20" ht="16.5" x14ac:dyDescent="0.25">
      <c r="A86" s="4"/>
      <c r="B86" s="5"/>
      <c r="C86" s="4"/>
      <c r="D86" s="5"/>
      <c r="E86" s="4"/>
      <c r="F86" s="5"/>
      <c r="P86" s="3">
        <f>IF(E86="Ja", Grunndata!$D$2, 0)</f>
        <v>0</v>
      </c>
      <c r="Q86" s="1">
        <f>IF(F86="Ja", Grunndata!$D$4, 0)</f>
        <v>0</v>
      </c>
      <c r="R86" s="1" t="str">
        <f t="shared" si="2"/>
        <v>Nei</v>
      </c>
      <c r="S86" s="1" t="s">
        <v>41</v>
      </c>
      <c r="T86" s="1">
        <f t="shared" si="3"/>
        <v>0</v>
      </c>
    </row>
    <row r="87" spans="1:20" ht="16.5" x14ac:dyDescent="0.25">
      <c r="A87" s="4"/>
      <c r="B87" s="5"/>
      <c r="C87" s="4"/>
      <c r="D87" s="5"/>
      <c r="E87" s="4"/>
      <c r="F87" s="5"/>
      <c r="P87" s="3">
        <f>IF(E87="Ja", Grunndata!$D$2, 0)</f>
        <v>0</v>
      </c>
      <c r="Q87" s="1">
        <f>IF(F87="Ja", Grunndata!$D$4, 0)</f>
        <v>0</v>
      </c>
      <c r="R87" s="1" t="str">
        <f t="shared" si="2"/>
        <v>Nei</v>
      </c>
      <c r="S87" s="1" t="s">
        <v>41</v>
      </c>
      <c r="T87" s="1">
        <f t="shared" si="3"/>
        <v>0</v>
      </c>
    </row>
    <row r="88" spans="1:20" ht="16.5" x14ac:dyDescent="0.25">
      <c r="A88" s="4"/>
      <c r="B88" s="5"/>
      <c r="C88" s="4"/>
      <c r="D88" s="5"/>
      <c r="E88" s="4"/>
      <c r="F88" s="5"/>
      <c r="P88" s="3">
        <f>IF(E88="Ja", Grunndata!$D$2, 0)</f>
        <v>0</v>
      </c>
      <c r="Q88" s="1">
        <f>IF(F88="Ja", Grunndata!$D$4, 0)</f>
        <v>0</v>
      </c>
      <c r="R88" s="1" t="str">
        <f t="shared" si="2"/>
        <v>Nei</v>
      </c>
      <c r="S88" s="1" t="s">
        <v>41</v>
      </c>
      <c r="T88" s="1">
        <f t="shared" si="3"/>
        <v>0</v>
      </c>
    </row>
    <row r="89" spans="1:20" ht="16.5" x14ac:dyDescent="0.25">
      <c r="A89" s="4"/>
      <c r="B89" s="5"/>
      <c r="C89" s="4"/>
      <c r="D89" s="5"/>
      <c r="E89" s="4"/>
      <c r="F89" s="5"/>
      <c r="P89" s="3">
        <f>IF(E89="Ja", Grunndata!$D$2, 0)</f>
        <v>0</v>
      </c>
      <c r="Q89" s="1">
        <f>IF(F89="Ja", Grunndata!$D$4, 0)</f>
        <v>0</v>
      </c>
      <c r="R89" s="1" t="str">
        <f t="shared" si="2"/>
        <v>Nei</v>
      </c>
      <c r="S89" s="1" t="s">
        <v>41</v>
      </c>
      <c r="T89" s="1">
        <f t="shared" si="3"/>
        <v>0</v>
      </c>
    </row>
    <row r="90" spans="1:20" ht="16.5" x14ac:dyDescent="0.25">
      <c r="A90" s="4"/>
      <c r="B90" s="5"/>
      <c r="C90" s="4"/>
      <c r="D90" s="5"/>
      <c r="E90" s="4"/>
      <c r="F90" s="5"/>
      <c r="P90" s="3">
        <f>IF(E90="Ja", Grunndata!$D$2, 0)</f>
        <v>0</v>
      </c>
      <c r="Q90" s="1">
        <f>IF(F90="Ja", Grunndata!$D$4, 0)</f>
        <v>0</v>
      </c>
      <c r="R90" s="1" t="str">
        <f t="shared" si="2"/>
        <v>Nei</v>
      </c>
      <c r="S90" s="1" t="s">
        <v>41</v>
      </c>
      <c r="T90" s="1">
        <f t="shared" si="3"/>
        <v>0</v>
      </c>
    </row>
    <row r="91" spans="1:20" ht="16.5" x14ac:dyDescent="0.25">
      <c r="A91" s="4"/>
      <c r="B91" s="5"/>
      <c r="C91" s="4"/>
      <c r="D91" s="5"/>
      <c r="E91" s="4"/>
      <c r="F91" s="5"/>
      <c r="P91" s="3">
        <f>IF(E91="Ja", Grunndata!$D$2, 0)</f>
        <v>0</v>
      </c>
      <c r="Q91" s="1">
        <f>IF(F91="Ja", Grunndata!$D$4, 0)</f>
        <v>0</v>
      </c>
      <c r="R91" s="1" t="str">
        <f t="shared" si="2"/>
        <v>Nei</v>
      </c>
      <c r="S91" s="1" t="s">
        <v>41</v>
      </c>
      <c r="T91" s="1">
        <f t="shared" si="3"/>
        <v>0</v>
      </c>
    </row>
    <row r="92" spans="1:20" ht="16.5" x14ac:dyDescent="0.25">
      <c r="A92" s="4"/>
      <c r="B92" s="5"/>
      <c r="C92" s="4"/>
      <c r="D92" s="5"/>
      <c r="E92" s="4"/>
      <c r="F92" s="5"/>
      <c r="P92" s="3">
        <f>IF(E92="Ja", Grunndata!$D$2, 0)</f>
        <v>0</v>
      </c>
      <c r="Q92" s="1">
        <f>IF(F92="Ja", Grunndata!$D$4, 0)</f>
        <v>0</v>
      </c>
      <c r="R92" s="1" t="str">
        <f t="shared" si="2"/>
        <v>Nei</v>
      </c>
      <c r="S92" s="1" t="s">
        <v>41</v>
      </c>
      <c r="T92" s="1">
        <f t="shared" si="3"/>
        <v>0</v>
      </c>
    </row>
    <row r="93" spans="1:20" ht="16.5" x14ac:dyDescent="0.25">
      <c r="A93" s="4"/>
      <c r="B93" s="5"/>
      <c r="C93" s="4"/>
      <c r="D93" s="5"/>
      <c r="E93" s="4"/>
      <c r="F93" s="5"/>
      <c r="P93" s="3">
        <f>IF(E93="Ja", Grunndata!$D$2, 0)</f>
        <v>0</v>
      </c>
      <c r="Q93" s="1">
        <f>IF(F93="Ja", Grunndata!$D$4, 0)</f>
        <v>0</v>
      </c>
      <c r="R93" s="1" t="str">
        <f t="shared" si="2"/>
        <v>Nei</v>
      </c>
      <c r="S93" s="1" t="s">
        <v>41</v>
      </c>
      <c r="T93" s="1">
        <f t="shared" si="3"/>
        <v>0</v>
      </c>
    </row>
    <row r="94" spans="1:20" ht="16.5" x14ac:dyDescent="0.25">
      <c r="A94" s="4"/>
      <c r="B94" s="5"/>
      <c r="C94" s="4"/>
      <c r="D94" s="5"/>
      <c r="E94" s="4"/>
      <c r="F94" s="5"/>
      <c r="P94" s="3">
        <f>IF(E94="Ja", Grunndata!$D$2, 0)</f>
        <v>0</v>
      </c>
      <c r="Q94" s="1">
        <f>IF(F94="Ja", Grunndata!$D$4, 0)</f>
        <v>0</v>
      </c>
      <c r="R94" s="1" t="str">
        <f t="shared" si="2"/>
        <v>Nei</v>
      </c>
      <c r="S94" s="1" t="s">
        <v>41</v>
      </c>
      <c r="T94" s="1">
        <f t="shared" si="3"/>
        <v>0</v>
      </c>
    </row>
    <row r="95" spans="1:20" ht="16.5" x14ac:dyDescent="0.25">
      <c r="A95" s="4"/>
      <c r="B95" s="5"/>
      <c r="C95" s="4"/>
      <c r="D95" s="5"/>
      <c r="E95" s="4"/>
      <c r="F95" s="5"/>
      <c r="P95" s="3">
        <f>IF(E95="Ja", Grunndata!$D$2, 0)</f>
        <v>0</v>
      </c>
      <c r="Q95" s="1">
        <f>IF(F95="Ja", Grunndata!$D$4, 0)</f>
        <v>0</v>
      </c>
      <c r="R95" s="1" t="str">
        <f t="shared" si="2"/>
        <v>Nei</v>
      </c>
      <c r="S95" s="1" t="s">
        <v>41</v>
      </c>
      <c r="T95" s="1">
        <f t="shared" si="3"/>
        <v>0</v>
      </c>
    </row>
    <row r="96" spans="1:20" ht="16.5" x14ac:dyDescent="0.25">
      <c r="A96" s="4"/>
      <c r="B96" s="5"/>
      <c r="C96" s="4"/>
      <c r="D96" s="5"/>
      <c r="E96" s="4"/>
      <c r="F96" s="5"/>
      <c r="P96" s="3">
        <f>IF(E96="Ja", Grunndata!$D$2, 0)</f>
        <v>0</v>
      </c>
      <c r="Q96" s="1">
        <f>IF(F96="Ja", Grunndata!$D$4, 0)</f>
        <v>0</v>
      </c>
      <c r="R96" s="1" t="str">
        <f t="shared" si="2"/>
        <v>Nei</v>
      </c>
      <c r="S96" s="1" t="s">
        <v>41</v>
      </c>
      <c r="T96" s="1">
        <f t="shared" si="3"/>
        <v>0</v>
      </c>
    </row>
    <row r="97" spans="1:20" ht="16.5" x14ac:dyDescent="0.25">
      <c r="A97" s="4"/>
      <c r="B97" s="5"/>
      <c r="C97" s="4"/>
      <c r="D97" s="5"/>
      <c r="E97" s="4"/>
      <c r="F97" s="5"/>
      <c r="P97" s="3">
        <f>IF(E97="Ja", Grunndata!$D$2, 0)</f>
        <v>0</v>
      </c>
      <c r="Q97" s="1">
        <f>IF(F97="Ja", Grunndata!$D$4, 0)</f>
        <v>0</v>
      </c>
      <c r="R97" s="1" t="str">
        <f t="shared" si="2"/>
        <v>Nei</v>
      </c>
      <c r="S97" s="1" t="s">
        <v>41</v>
      </c>
      <c r="T97" s="1">
        <f t="shared" si="3"/>
        <v>0</v>
      </c>
    </row>
    <row r="98" spans="1:20" ht="16.5" x14ac:dyDescent="0.25">
      <c r="A98" s="4"/>
      <c r="B98" s="5"/>
      <c r="C98" s="4"/>
      <c r="D98" s="5"/>
      <c r="E98" s="4"/>
      <c r="F98" s="5"/>
      <c r="P98" s="3">
        <f>IF(E98="Ja", Grunndata!$D$2, 0)</f>
        <v>0</v>
      </c>
      <c r="Q98" s="1">
        <f>IF(F98="Ja", Grunndata!$D$4, 0)</f>
        <v>0</v>
      </c>
      <c r="R98" s="1" t="str">
        <f t="shared" si="2"/>
        <v>Nei</v>
      </c>
      <c r="S98" s="1" t="s">
        <v>41</v>
      </c>
      <c r="T98" s="1">
        <f t="shared" si="3"/>
        <v>0</v>
      </c>
    </row>
    <row r="99" spans="1:20" ht="16.5" x14ac:dyDescent="0.25">
      <c r="A99" s="4"/>
      <c r="B99" s="5"/>
      <c r="C99" s="4"/>
      <c r="D99" s="5"/>
      <c r="E99" s="4"/>
      <c r="F99" s="5"/>
      <c r="P99" s="3">
        <f>IF(E99="Ja", Grunndata!$D$2, 0)</f>
        <v>0</v>
      </c>
      <c r="Q99" s="1">
        <f>IF(F99="Ja", Grunndata!$D$4, 0)</f>
        <v>0</v>
      </c>
      <c r="R99" s="1" t="str">
        <f t="shared" si="2"/>
        <v>Nei</v>
      </c>
      <c r="S99" s="1" t="s">
        <v>41</v>
      </c>
      <c r="T99" s="1">
        <f t="shared" si="3"/>
        <v>0</v>
      </c>
    </row>
    <row r="100" spans="1:20" ht="16.5" x14ac:dyDescent="0.25">
      <c r="A100" s="4"/>
      <c r="B100" s="5"/>
      <c r="C100" s="4"/>
      <c r="D100" s="5"/>
      <c r="E100" s="4"/>
      <c r="F100" s="5"/>
      <c r="P100" s="3">
        <f>IF(E100="Ja", Grunndata!$D$2, 0)</f>
        <v>0</v>
      </c>
      <c r="Q100" s="1">
        <f>IF(F100="Ja", Grunndata!$D$4, 0)</f>
        <v>0</v>
      </c>
      <c r="R100" s="1" t="str">
        <f t="shared" si="2"/>
        <v>Nei</v>
      </c>
      <c r="S100" s="1" t="s">
        <v>41</v>
      </c>
      <c r="T100" s="1">
        <f t="shared" si="3"/>
        <v>0</v>
      </c>
    </row>
    <row r="101" spans="1:20" ht="16.5" x14ac:dyDescent="0.25">
      <c r="A101" s="4"/>
      <c r="B101" s="5"/>
      <c r="C101" s="4"/>
      <c r="D101" s="5"/>
      <c r="E101" s="4"/>
      <c r="F101" s="5"/>
      <c r="P101" s="3">
        <f>IF(E101="Ja", Grunndata!$D$2, 0)</f>
        <v>0</v>
      </c>
      <c r="Q101" s="1">
        <f>IF(F101="Ja", Grunndata!$D$4, 0)</f>
        <v>0</v>
      </c>
      <c r="R101" s="1" t="str">
        <f t="shared" si="2"/>
        <v>Nei</v>
      </c>
      <c r="S101" s="1" t="s">
        <v>41</v>
      </c>
      <c r="T101" s="1">
        <f t="shared" si="3"/>
        <v>0</v>
      </c>
    </row>
    <row r="102" spans="1:20" ht="16.5" x14ac:dyDescent="0.25">
      <c r="A102" s="4"/>
      <c r="B102" s="5"/>
      <c r="C102" s="4"/>
      <c r="D102" s="5"/>
      <c r="E102" s="4"/>
      <c r="F102" s="5"/>
      <c r="P102" s="3">
        <f>IF(E102="Ja", Grunndata!$D$2, 0)</f>
        <v>0</v>
      </c>
      <c r="Q102" s="1">
        <f>IF(F102="Ja", Grunndata!$D$4, 0)</f>
        <v>0</v>
      </c>
      <c r="R102" s="1" t="str">
        <f t="shared" si="2"/>
        <v>Nei</v>
      </c>
      <c r="S102" s="1" t="s">
        <v>41</v>
      </c>
      <c r="T102" s="1">
        <f t="shared" si="3"/>
        <v>0</v>
      </c>
    </row>
    <row r="103" spans="1:20" ht="16.5" x14ac:dyDescent="0.25">
      <c r="A103" s="4"/>
      <c r="B103" s="5"/>
      <c r="C103" s="4"/>
      <c r="D103" s="5"/>
      <c r="E103" s="4"/>
      <c r="F103" s="5"/>
      <c r="P103" s="3">
        <f>IF(E103="Ja", Grunndata!$D$2, 0)</f>
        <v>0</v>
      </c>
      <c r="Q103" s="1">
        <f>IF(F103="Ja", Grunndata!$D$4, 0)</f>
        <v>0</v>
      </c>
      <c r="R103" s="1" t="str">
        <f t="shared" si="2"/>
        <v>Nei</v>
      </c>
      <c r="S103" s="1" t="s">
        <v>41</v>
      </c>
      <c r="T103" s="1">
        <f t="shared" si="3"/>
        <v>0</v>
      </c>
    </row>
    <row r="104" spans="1:20" ht="16.5" x14ac:dyDescent="0.25">
      <c r="A104" s="4"/>
      <c r="B104" s="5"/>
      <c r="C104" s="4"/>
      <c r="D104" s="5"/>
      <c r="E104" s="4"/>
      <c r="F104" s="5"/>
      <c r="P104" s="3">
        <f>IF(E104="Ja", Grunndata!$D$2, 0)</f>
        <v>0</v>
      </c>
      <c r="Q104" s="1">
        <f>IF(F104="Ja", Grunndata!$D$4, 0)</f>
        <v>0</v>
      </c>
      <c r="R104" s="1" t="str">
        <f t="shared" si="2"/>
        <v>Nei</v>
      </c>
      <c r="S104" s="1" t="s">
        <v>41</v>
      </c>
      <c r="T104" s="1">
        <f t="shared" si="3"/>
        <v>0</v>
      </c>
    </row>
    <row r="105" spans="1:20" ht="16.5" x14ac:dyDescent="0.25">
      <c r="A105" s="4"/>
      <c r="B105" s="5"/>
      <c r="C105" s="4"/>
      <c r="D105" s="5"/>
      <c r="E105" s="4"/>
      <c r="F105" s="5"/>
      <c r="P105" s="3">
        <f>IF(E105="Ja", Grunndata!$D$2, 0)</f>
        <v>0</v>
      </c>
      <c r="Q105" s="1">
        <f>IF(F105="Ja", Grunndata!$D$4, 0)</f>
        <v>0</v>
      </c>
      <c r="R105" s="1" t="str">
        <f t="shared" si="2"/>
        <v>Nei</v>
      </c>
      <c r="S105" s="1" t="s">
        <v>41</v>
      </c>
      <c r="T105" s="1">
        <f t="shared" si="3"/>
        <v>0</v>
      </c>
    </row>
    <row r="106" spans="1:20" ht="16.5" x14ac:dyDescent="0.25">
      <c r="A106" s="4"/>
      <c r="B106" s="5"/>
      <c r="C106" s="4"/>
      <c r="D106" s="5"/>
      <c r="E106" s="4"/>
      <c r="F106" s="5"/>
      <c r="P106" s="3">
        <f>IF(E106="Ja", Grunndata!$D$2, 0)</f>
        <v>0</v>
      </c>
      <c r="Q106" s="1">
        <f>IF(F106="Ja", Grunndata!$D$4, 0)</f>
        <v>0</v>
      </c>
      <c r="R106" s="1" t="str">
        <f t="shared" si="2"/>
        <v>Nei</v>
      </c>
      <c r="S106" s="1" t="s">
        <v>41</v>
      </c>
      <c r="T106" s="1">
        <f t="shared" si="3"/>
        <v>0</v>
      </c>
    </row>
    <row r="107" spans="1:20" ht="16.5" x14ac:dyDescent="0.25">
      <c r="A107" s="4"/>
      <c r="B107" s="5"/>
      <c r="C107" s="4"/>
      <c r="D107" s="5"/>
      <c r="E107" s="4"/>
      <c r="F107" s="5"/>
      <c r="P107" s="3">
        <f>IF(E107="Ja", Grunndata!$D$2, 0)</f>
        <v>0</v>
      </c>
      <c r="Q107" s="1">
        <f>IF(F107="Ja", Grunndata!$D$4, 0)</f>
        <v>0</v>
      </c>
      <c r="R107" s="1" t="str">
        <f t="shared" si="2"/>
        <v>Nei</v>
      </c>
      <c r="S107" s="1" t="s">
        <v>41</v>
      </c>
      <c r="T107" s="1">
        <f t="shared" si="3"/>
        <v>0</v>
      </c>
    </row>
    <row r="108" spans="1:20" ht="16.5" x14ac:dyDescent="0.25">
      <c r="A108" s="4"/>
      <c r="B108" s="5"/>
      <c r="C108" s="4"/>
      <c r="D108" s="5"/>
      <c r="E108" s="4"/>
      <c r="F108" s="5"/>
      <c r="P108" s="3">
        <f>IF(E108="Ja", Grunndata!$D$2, 0)</f>
        <v>0</v>
      </c>
      <c r="Q108" s="1">
        <f>IF(F108="Ja", Grunndata!$D$4, 0)</f>
        <v>0</v>
      </c>
      <c r="R108" s="1" t="str">
        <f t="shared" si="2"/>
        <v>Nei</v>
      </c>
      <c r="S108" s="1" t="s">
        <v>41</v>
      </c>
      <c r="T108" s="1">
        <f t="shared" si="3"/>
        <v>0</v>
      </c>
    </row>
    <row r="109" spans="1:20" ht="16.5" x14ac:dyDescent="0.25">
      <c r="A109" s="4"/>
      <c r="B109" s="5"/>
      <c r="C109" s="4"/>
      <c r="D109" s="5"/>
      <c r="E109" s="4"/>
      <c r="F109" s="5"/>
      <c r="P109" s="3">
        <f>IF(E109="Ja", Grunndata!$D$2, 0)</f>
        <v>0</v>
      </c>
      <c r="Q109" s="1">
        <f>IF(F109="Ja", Grunndata!$D$4, 0)</f>
        <v>0</v>
      </c>
      <c r="R109" s="1" t="str">
        <f t="shared" si="2"/>
        <v>Nei</v>
      </c>
      <c r="S109" s="1" t="s">
        <v>41</v>
      </c>
      <c r="T109" s="1">
        <f t="shared" si="3"/>
        <v>0</v>
      </c>
    </row>
    <row r="110" spans="1:20" ht="16.5" x14ac:dyDescent="0.25">
      <c r="A110" s="4"/>
      <c r="B110" s="5"/>
      <c r="C110" s="4"/>
      <c r="D110" s="5"/>
      <c r="E110" s="4"/>
      <c r="F110" s="5"/>
      <c r="P110" s="3">
        <f>IF(E110="Ja", Grunndata!$D$2, 0)</f>
        <v>0</v>
      </c>
      <c r="Q110" s="1">
        <f>IF(F110="Ja", Grunndata!$D$4, 0)</f>
        <v>0</v>
      </c>
      <c r="R110" s="1" t="str">
        <f t="shared" si="2"/>
        <v>Nei</v>
      </c>
      <c r="S110" s="1" t="s">
        <v>41</v>
      </c>
      <c r="T110" s="1">
        <f t="shared" si="3"/>
        <v>0</v>
      </c>
    </row>
    <row r="111" spans="1:20" ht="16.5" x14ac:dyDescent="0.25">
      <c r="A111" s="4"/>
      <c r="B111" s="5"/>
      <c r="C111" s="4"/>
      <c r="D111" s="5"/>
      <c r="E111" s="4"/>
      <c r="F111" s="5"/>
      <c r="P111" s="3">
        <f>IF(E111="Ja", Grunndata!$D$2, 0)</f>
        <v>0</v>
      </c>
      <c r="Q111" s="1">
        <f>IF(F111="Ja", Grunndata!$D$4, 0)</f>
        <v>0</v>
      </c>
      <c r="R111" s="1" t="str">
        <f t="shared" si="2"/>
        <v>Nei</v>
      </c>
      <c r="S111" s="1" t="s">
        <v>41</v>
      </c>
      <c r="T111" s="1">
        <f t="shared" si="3"/>
        <v>0</v>
      </c>
    </row>
    <row r="112" spans="1:20" ht="16.5" x14ac:dyDescent="0.25">
      <c r="A112" s="4"/>
      <c r="B112" s="5"/>
      <c r="C112" s="4"/>
      <c r="D112" s="5"/>
      <c r="E112" s="4"/>
      <c r="F112" s="5"/>
      <c r="P112" s="3">
        <f>IF(E112="Ja", Grunndata!$D$2, 0)</f>
        <v>0</v>
      </c>
      <c r="Q112" s="1">
        <f>IF(F112="Ja", Grunndata!$D$4, 0)</f>
        <v>0</v>
      </c>
      <c r="R112" s="1" t="str">
        <f t="shared" si="2"/>
        <v>Nei</v>
      </c>
      <c r="S112" s="1" t="s">
        <v>41</v>
      </c>
      <c r="T112" s="1">
        <f t="shared" si="3"/>
        <v>0</v>
      </c>
    </row>
    <row r="113" spans="1:20" ht="16.5" x14ac:dyDescent="0.25">
      <c r="A113" s="4"/>
      <c r="B113" s="5"/>
      <c r="C113" s="4"/>
      <c r="D113" s="5"/>
      <c r="E113" s="4"/>
      <c r="F113" s="5"/>
      <c r="P113" s="3">
        <f>IF(E113="Ja", Grunndata!$D$2, 0)</f>
        <v>0</v>
      </c>
      <c r="Q113" s="1">
        <f>IF(F113="Ja", Grunndata!$D$4, 0)</f>
        <v>0</v>
      </c>
      <c r="R113" s="1" t="str">
        <f t="shared" si="2"/>
        <v>Nei</v>
      </c>
      <c r="S113" s="1" t="s">
        <v>41</v>
      </c>
      <c r="T113" s="1">
        <f t="shared" si="3"/>
        <v>0</v>
      </c>
    </row>
    <row r="114" spans="1:20" ht="16.5" x14ac:dyDescent="0.25">
      <c r="A114" s="4"/>
      <c r="B114" s="5"/>
      <c r="C114" s="4"/>
      <c r="D114" s="5"/>
      <c r="E114" s="4"/>
      <c r="F114" s="5"/>
      <c r="P114" s="3">
        <f>IF(E114="Ja", Grunndata!$D$2, 0)</f>
        <v>0</v>
      </c>
      <c r="Q114" s="1">
        <f>IF(F114="Ja", Grunndata!$D$4, 0)</f>
        <v>0</v>
      </c>
      <c r="R114" s="1" t="str">
        <f t="shared" si="2"/>
        <v>Nei</v>
      </c>
      <c r="S114" s="1" t="s">
        <v>41</v>
      </c>
      <c r="T114" s="1">
        <f t="shared" si="3"/>
        <v>0</v>
      </c>
    </row>
    <row r="115" spans="1:20" ht="16.5" x14ac:dyDescent="0.25">
      <c r="A115" s="4"/>
      <c r="B115" s="5"/>
      <c r="C115" s="4"/>
      <c r="D115" s="5"/>
      <c r="E115" s="4"/>
      <c r="F115" s="5"/>
      <c r="P115" s="3">
        <f>IF(E115="Ja", Grunndata!$D$2, 0)</f>
        <v>0</v>
      </c>
      <c r="Q115" s="1">
        <f>IF(F115="Ja", Grunndata!$D$4, 0)</f>
        <v>0</v>
      </c>
      <c r="R115" s="1" t="str">
        <f t="shared" si="2"/>
        <v>Nei</v>
      </c>
      <c r="S115" s="1" t="s">
        <v>41</v>
      </c>
      <c r="T115" s="1">
        <f t="shared" si="3"/>
        <v>0</v>
      </c>
    </row>
    <row r="116" spans="1:20" ht="16.5" x14ac:dyDescent="0.25">
      <c r="A116" s="4"/>
      <c r="B116" s="5"/>
      <c r="C116" s="4"/>
      <c r="D116" s="5"/>
      <c r="E116" s="4"/>
      <c r="F116" s="5"/>
      <c r="P116" s="3">
        <f>IF(E116="Ja", Grunndata!$D$2, 0)</f>
        <v>0</v>
      </c>
      <c r="Q116" s="1">
        <f>IF(F116="Ja", Grunndata!$D$4, 0)</f>
        <v>0</v>
      </c>
      <c r="R116" s="1" t="str">
        <f t="shared" si="2"/>
        <v>Nei</v>
      </c>
      <c r="S116" s="1" t="s">
        <v>41</v>
      </c>
      <c r="T116" s="1">
        <f t="shared" si="3"/>
        <v>0</v>
      </c>
    </row>
    <row r="117" spans="1:20" ht="16.5" x14ac:dyDescent="0.25">
      <c r="A117" s="4"/>
      <c r="B117" s="5"/>
      <c r="C117" s="4"/>
      <c r="D117" s="5"/>
      <c r="E117" s="4"/>
      <c r="F117" s="5"/>
      <c r="P117" s="3">
        <f>IF(E117="Ja", Grunndata!$D$2, 0)</f>
        <v>0</v>
      </c>
      <c r="Q117" s="1">
        <f>IF(F117="Ja", Grunndata!$D$4, 0)</f>
        <v>0</v>
      </c>
      <c r="R117" s="1" t="str">
        <f t="shared" si="2"/>
        <v>Nei</v>
      </c>
      <c r="S117" s="1" t="s">
        <v>41</v>
      </c>
      <c r="T117" s="1">
        <f t="shared" si="3"/>
        <v>0</v>
      </c>
    </row>
    <row r="118" spans="1:20" ht="16.5" x14ac:dyDescent="0.25">
      <c r="A118" s="4"/>
      <c r="B118" s="5"/>
      <c r="C118" s="4"/>
      <c r="D118" s="5"/>
      <c r="E118" s="4"/>
      <c r="F118" s="5"/>
      <c r="P118" s="3">
        <f>IF(E118="Ja", Grunndata!$D$2, 0)</f>
        <v>0</v>
      </c>
      <c r="Q118" s="1">
        <f>IF(F118="Ja", Grunndata!$D$4, 0)</f>
        <v>0</v>
      </c>
      <c r="R118" s="1" t="str">
        <f t="shared" si="2"/>
        <v>Nei</v>
      </c>
      <c r="S118" s="1" t="s">
        <v>41</v>
      </c>
      <c r="T118" s="1">
        <f t="shared" si="3"/>
        <v>0</v>
      </c>
    </row>
    <row r="119" spans="1:20" ht="16.5" x14ac:dyDescent="0.25">
      <c r="A119" s="4"/>
      <c r="B119" s="5"/>
      <c r="C119" s="4"/>
      <c r="D119" s="5"/>
      <c r="E119" s="4"/>
      <c r="F119" s="5"/>
      <c r="P119" s="3">
        <f>IF(E119="Ja", Grunndata!$D$2, 0)</f>
        <v>0</v>
      </c>
      <c r="Q119" s="1">
        <f>IF(F119="Ja", Grunndata!$D$4, 0)</f>
        <v>0</v>
      </c>
      <c r="R119" s="1" t="str">
        <f t="shared" si="2"/>
        <v>Nei</v>
      </c>
      <c r="S119" s="1" t="s">
        <v>41</v>
      </c>
      <c r="T119" s="1">
        <f t="shared" si="3"/>
        <v>0</v>
      </c>
    </row>
    <row r="120" spans="1:20" ht="16.5" x14ac:dyDescent="0.25">
      <c r="A120" s="4"/>
      <c r="B120" s="5"/>
      <c r="C120" s="4"/>
      <c r="D120" s="5"/>
      <c r="E120" s="4"/>
      <c r="F120" s="5"/>
      <c r="P120" s="3">
        <f>IF(E120="Ja", Grunndata!$D$2, 0)</f>
        <v>0</v>
      </c>
      <c r="Q120" s="1">
        <f>IF(F120="Ja", Grunndata!$D$4, 0)</f>
        <v>0</v>
      </c>
      <c r="R120" s="1" t="str">
        <f t="shared" si="2"/>
        <v>Nei</v>
      </c>
      <c r="S120" s="1" t="s">
        <v>41</v>
      </c>
      <c r="T120" s="1">
        <f t="shared" si="3"/>
        <v>0</v>
      </c>
    </row>
    <row r="121" spans="1:20" ht="16.5" x14ac:dyDescent="0.25">
      <c r="A121" s="4"/>
      <c r="B121" s="5"/>
      <c r="C121" s="4"/>
      <c r="D121" s="5"/>
      <c r="E121" s="4"/>
      <c r="F121" s="5"/>
      <c r="P121" s="3">
        <f>IF(E121="Ja", Grunndata!$D$2, 0)</f>
        <v>0</v>
      </c>
      <c r="Q121" s="1">
        <f>IF(F121="Ja", Grunndata!$D$4, 0)</f>
        <v>0</v>
      </c>
      <c r="R121" s="1" t="str">
        <f t="shared" si="2"/>
        <v>Nei</v>
      </c>
      <c r="S121" s="1" t="s">
        <v>41</v>
      </c>
      <c r="T121" s="1">
        <f t="shared" si="3"/>
        <v>0</v>
      </c>
    </row>
    <row r="122" spans="1:20" ht="16.5" x14ac:dyDescent="0.25">
      <c r="A122" s="4"/>
      <c r="B122" s="5"/>
      <c r="C122" s="4"/>
      <c r="D122" s="5"/>
      <c r="E122" s="4"/>
      <c r="F122" s="5"/>
      <c r="P122" s="3">
        <f>IF(E122="Ja", Grunndata!$D$2, 0)</f>
        <v>0</v>
      </c>
      <c r="Q122" s="1">
        <f>IF(F122="Ja", Grunndata!$D$4, 0)</f>
        <v>0</v>
      </c>
      <c r="R122" s="1" t="str">
        <f t="shared" si="2"/>
        <v>Nei</v>
      </c>
      <c r="S122" s="1" t="s">
        <v>41</v>
      </c>
      <c r="T122" s="1">
        <f t="shared" si="3"/>
        <v>0</v>
      </c>
    </row>
    <row r="123" spans="1:20" ht="16.5" x14ac:dyDescent="0.25">
      <c r="A123" s="4"/>
      <c r="B123" s="5"/>
      <c r="C123" s="4"/>
      <c r="D123" s="5"/>
      <c r="E123" s="4"/>
      <c r="F123" s="5"/>
      <c r="P123" s="3">
        <f>IF(E123="Ja", Grunndata!$D$2, 0)</f>
        <v>0</v>
      </c>
      <c r="Q123" s="1">
        <f>IF(F123="Ja", Grunndata!$D$4, 0)</f>
        <v>0</v>
      </c>
      <c r="R123" s="1" t="str">
        <f t="shared" si="2"/>
        <v>Nei</v>
      </c>
      <c r="S123" s="1" t="s">
        <v>41</v>
      </c>
      <c r="T123" s="1">
        <f t="shared" si="3"/>
        <v>0</v>
      </c>
    </row>
    <row r="124" spans="1:20" ht="16.5" x14ac:dyDescent="0.25">
      <c r="A124" s="4"/>
      <c r="B124" s="5"/>
      <c r="C124" s="4"/>
      <c r="D124" s="5"/>
      <c r="E124" s="4"/>
      <c r="F124" s="5"/>
      <c r="P124" s="3">
        <f>IF(E124="Ja", Grunndata!$D$2, 0)</f>
        <v>0</v>
      </c>
      <c r="Q124" s="1">
        <f>IF(F124="Ja", Grunndata!$D$4, 0)</f>
        <v>0</v>
      </c>
      <c r="R124" s="1" t="str">
        <f t="shared" si="2"/>
        <v>Nei</v>
      </c>
      <c r="S124" s="1" t="s">
        <v>41</v>
      </c>
      <c r="T124" s="1">
        <f t="shared" si="3"/>
        <v>0</v>
      </c>
    </row>
    <row r="125" spans="1:20" ht="16.5" x14ac:dyDescent="0.25">
      <c r="A125" s="4"/>
      <c r="B125" s="5"/>
      <c r="C125" s="4"/>
      <c r="D125" s="5"/>
      <c r="E125" s="4"/>
      <c r="F125" s="5"/>
      <c r="P125" s="3">
        <f>IF(E125="Ja", Grunndata!$D$2, 0)</f>
        <v>0</v>
      </c>
      <c r="Q125" s="1">
        <f>IF(F125="Ja", Grunndata!$D$4, 0)</f>
        <v>0</v>
      </c>
      <c r="R125" s="1" t="str">
        <f t="shared" si="2"/>
        <v>Nei</v>
      </c>
      <c r="S125" s="1" t="s">
        <v>41</v>
      </c>
      <c r="T125" s="1">
        <f t="shared" si="3"/>
        <v>0</v>
      </c>
    </row>
    <row r="126" spans="1:20" ht="16.5" x14ac:dyDescent="0.25">
      <c r="A126" s="4"/>
      <c r="B126" s="5"/>
      <c r="C126" s="4"/>
      <c r="D126" s="5"/>
      <c r="E126" s="4"/>
      <c r="F126" s="5"/>
      <c r="P126" s="3">
        <f>IF(E126="Ja", Grunndata!$D$2, 0)</f>
        <v>0</v>
      </c>
      <c r="Q126" s="1">
        <f>IF(F126="Ja", Grunndata!$D$4, 0)</f>
        <v>0</v>
      </c>
      <c r="R126" s="1" t="str">
        <f t="shared" si="2"/>
        <v>Nei</v>
      </c>
      <c r="S126" s="1" t="s">
        <v>41</v>
      </c>
      <c r="T126" s="1">
        <f t="shared" si="3"/>
        <v>0</v>
      </c>
    </row>
    <row r="127" spans="1:20" ht="16.5" x14ac:dyDescent="0.25">
      <c r="A127" s="4"/>
      <c r="B127" s="5"/>
      <c r="C127" s="4"/>
      <c r="D127" s="5"/>
      <c r="E127" s="4"/>
      <c r="F127" s="5"/>
      <c r="P127" s="3">
        <f>IF(E127="Ja", Grunndata!$D$2, 0)</f>
        <v>0</v>
      </c>
      <c r="Q127" s="1">
        <f>IF(F127="Ja", Grunndata!$D$4, 0)</f>
        <v>0</v>
      </c>
      <c r="R127" s="1" t="str">
        <f t="shared" si="2"/>
        <v>Nei</v>
      </c>
      <c r="S127" s="1" t="s">
        <v>41</v>
      </c>
      <c r="T127" s="1">
        <f t="shared" si="3"/>
        <v>0</v>
      </c>
    </row>
    <row r="128" spans="1:20" ht="16.5" x14ac:dyDescent="0.25">
      <c r="A128" s="4"/>
      <c r="B128" s="5"/>
      <c r="C128" s="4"/>
      <c r="D128" s="5"/>
      <c r="E128" s="4"/>
      <c r="F128" s="5"/>
      <c r="P128" s="3">
        <f>IF(E128="Ja", Grunndata!$D$2, 0)</f>
        <v>0</v>
      </c>
      <c r="Q128" s="1">
        <f>IF(F128="Ja", Grunndata!$D$4, 0)</f>
        <v>0</v>
      </c>
      <c r="R128" s="1" t="str">
        <f t="shared" si="2"/>
        <v>Nei</v>
      </c>
      <c r="S128" s="1" t="s">
        <v>41</v>
      </c>
      <c r="T128" s="1">
        <f t="shared" si="3"/>
        <v>0</v>
      </c>
    </row>
    <row r="129" spans="1:20" ht="16.5" x14ac:dyDescent="0.25">
      <c r="A129" s="4"/>
      <c r="B129" s="5"/>
      <c r="C129" s="4"/>
      <c r="D129" s="5"/>
      <c r="E129" s="4"/>
      <c r="F129" s="5"/>
      <c r="P129" s="3">
        <f>IF(E129="Ja", Grunndata!$D$2, 0)</f>
        <v>0</v>
      </c>
      <c r="Q129" s="1">
        <f>IF(F129="Ja", Grunndata!$D$4, 0)</f>
        <v>0</v>
      </c>
      <c r="R129" s="1" t="str">
        <f t="shared" si="2"/>
        <v>Nei</v>
      </c>
      <c r="S129" s="1" t="s">
        <v>41</v>
      </c>
      <c r="T129" s="1">
        <f t="shared" si="3"/>
        <v>0</v>
      </c>
    </row>
    <row r="130" spans="1:20" ht="16.5" x14ac:dyDescent="0.25">
      <c r="A130" s="4"/>
      <c r="B130" s="5"/>
      <c r="C130" s="4"/>
      <c r="D130" s="5"/>
      <c r="E130" s="4"/>
      <c r="F130" s="5"/>
      <c r="P130" s="3">
        <f>IF(E130="Ja", Grunndata!$D$2, 0)</f>
        <v>0</v>
      </c>
      <c r="Q130" s="1">
        <f>IF(F130="Ja", Grunndata!$D$4, 0)</f>
        <v>0</v>
      </c>
      <c r="R130" s="1" t="str">
        <f t="shared" si="2"/>
        <v>Nei</v>
      </c>
      <c r="S130" s="1" t="s">
        <v>41</v>
      </c>
      <c r="T130" s="1">
        <f t="shared" si="3"/>
        <v>0</v>
      </c>
    </row>
    <row r="131" spans="1:20" ht="16.5" x14ac:dyDescent="0.25">
      <c r="A131" s="4"/>
      <c r="B131" s="5"/>
      <c r="C131" s="4"/>
      <c r="D131" s="5"/>
      <c r="E131" s="4"/>
      <c r="F131" s="5"/>
      <c r="P131" s="3">
        <f>IF(E131="Ja", Grunndata!$D$2, 0)</f>
        <v>0</v>
      </c>
      <c r="Q131" s="1">
        <f>IF(F131="Ja", Grunndata!$D$4, 0)</f>
        <v>0</v>
      </c>
      <c r="R131" s="1" t="str">
        <f t="shared" si="2"/>
        <v>Nei</v>
      </c>
      <c r="S131" s="1" t="s">
        <v>41</v>
      </c>
      <c r="T131" s="1">
        <f t="shared" si="3"/>
        <v>0</v>
      </c>
    </row>
    <row r="132" spans="1:20" ht="16.5" x14ac:dyDescent="0.25">
      <c r="A132" s="4"/>
      <c r="B132" s="5"/>
      <c r="C132" s="4"/>
      <c r="D132" s="5"/>
      <c r="E132" s="4"/>
      <c r="F132" s="5"/>
      <c r="P132" s="3">
        <f>IF(E132="Ja", Grunndata!$D$2, 0)</f>
        <v>0</v>
      </c>
      <c r="Q132" s="1">
        <f>IF(F132="Ja", Grunndata!$D$4, 0)</f>
        <v>0</v>
      </c>
      <c r="R132" s="1" t="str">
        <f t="shared" si="2"/>
        <v>Nei</v>
      </c>
      <c r="S132" s="1" t="s">
        <v>41</v>
      </c>
      <c r="T132" s="1">
        <f t="shared" si="3"/>
        <v>0</v>
      </c>
    </row>
    <row r="133" spans="1:20" ht="16.5" x14ac:dyDescent="0.25">
      <c r="A133" s="4"/>
      <c r="B133" s="5"/>
      <c r="C133" s="4"/>
      <c r="D133" s="5"/>
      <c r="E133" s="4"/>
      <c r="F133" s="5"/>
      <c r="P133" s="3">
        <f>IF(E133="Ja", Grunndata!$D$2, 0)</f>
        <v>0</v>
      </c>
      <c r="Q133" s="1">
        <f>IF(F133="Ja", Grunndata!$D$4, 0)</f>
        <v>0</v>
      </c>
      <c r="R133" s="1" t="str">
        <f t="shared" si="2"/>
        <v>Nei</v>
      </c>
      <c r="S133" s="1" t="s">
        <v>41</v>
      </c>
      <c r="T133" s="1">
        <f t="shared" si="3"/>
        <v>0</v>
      </c>
    </row>
    <row r="134" spans="1:20" ht="16.5" x14ac:dyDescent="0.25">
      <c r="A134" s="4"/>
      <c r="B134" s="5"/>
      <c r="C134" s="4"/>
      <c r="D134" s="5"/>
      <c r="E134" s="4"/>
      <c r="F134" s="5"/>
      <c r="P134" s="3">
        <f>IF(E134="Ja", Grunndata!$D$2, 0)</f>
        <v>0</v>
      </c>
      <c r="Q134" s="1">
        <f>IF(F134="Ja", Grunndata!$D$4, 0)</f>
        <v>0</v>
      </c>
      <c r="R134" s="1" t="str">
        <f t="shared" si="2"/>
        <v>Nei</v>
      </c>
      <c r="S134" s="1" t="s">
        <v>41</v>
      </c>
      <c r="T134" s="1">
        <f t="shared" si="3"/>
        <v>0</v>
      </c>
    </row>
    <row r="135" spans="1:20" ht="16.5" x14ac:dyDescent="0.25">
      <c r="A135" s="4"/>
      <c r="B135" s="5"/>
      <c r="C135" s="4"/>
      <c r="D135" s="5"/>
      <c r="E135" s="4"/>
      <c r="F135" s="5"/>
      <c r="P135" s="3">
        <f>IF(E135="Ja", Grunndata!$D$2, 0)</f>
        <v>0</v>
      </c>
      <c r="Q135" s="1">
        <f>IF(F135="Ja", Grunndata!$D$4, 0)</f>
        <v>0</v>
      </c>
      <c r="R135" s="1" t="str">
        <f t="shared" si="2"/>
        <v>Nei</v>
      </c>
      <c r="S135" s="1" t="s">
        <v>41</v>
      </c>
      <c r="T135" s="1">
        <f t="shared" si="3"/>
        <v>0</v>
      </c>
    </row>
    <row r="136" spans="1:20" ht="16.5" x14ac:dyDescent="0.25">
      <c r="A136" s="4"/>
      <c r="B136" s="5"/>
      <c r="C136" s="4"/>
      <c r="D136" s="5"/>
      <c r="E136" s="4"/>
      <c r="F136" s="5"/>
      <c r="P136" s="3">
        <f>IF(E136="Ja", Grunndata!$D$2, 0)</f>
        <v>0</v>
      </c>
      <c r="Q136" s="1">
        <f>IF(F136="Ja", Grunndata!$D$4, 0)</f>
        <v>0</v>
      </c>
      <c r="R136" s="1" t="str">
        <f t="shared" si="2"/>
        <v>Nei</v>
      </c>
      <c r="S136" s="1" t="s">
        <v>41</v>
      </c>
      <c r="T136" s="1">
        <f t="shared" si="3"/>
        <v>0</v>
      </c>
    </row>
    <row r="137" spans="1:20" ht="16.5" x14ac:dyDescent="0.25">
      <c r="A137" s="4"/>
      <c r="B137" s="5"/>
      <c r="C137" s="4"/>
      <c r="D137" s="5"/>
      <c r="E137" s="4"/>
      <c r="F137" s="5"/>
      <c r="P137" s="3">
        <f>IF(E137="Ja", Grunndata!$D$2, 0)</f>
        <v>0</v>
      </c>
      <c r="Q137" s="1">
        <f>IF(F137="Ja", Grunndata!$D$4, 0)</f>
        <v>0</v>
      </c>
      <c r="R137" s="1" t="str">
        <f t="shared" si="2"/>
        <v>Nei</v>
      </c>
      <c r="S137" s="1" t="s">
        <v>41</v>
      </c>
      <c r="T137" s="1">
        <f t="shared" si="3"/>
        <v>0</v>
      </c>
    </row>
    <row r="138" spans="1:20" ht="16.5" x14ac:dyDescent="0.25">
      <c r="A138" s="4"/>
      <c r="B138" s="5"/>
      <c r="C138" s="4"/>
      <c r="D138" s="5"/>
      <c r="E138" s="4"/>
      <c r="F138" s="5"/>
      <c r="P138" s="3">
        <f>IF(E138="Ja", Grunndata!$D$2, 0)</f>
        <v>0</v>
      </c>
      <c r="Q138" s="1">
        <f>IF(F138="Ja", Grunndata!$D$4, 0)</f>
        <v>0</v>
      </c>
      <c r="R138" s="1" t="str">
        <f t="shared" si="2"/>
        <v>Nei</v>
      </c>
      <c r="S138" s="1" t="s">
        <v>41</v>
      </c>
      <c r="T138" s="1">
        <f t="shared" si="3"/>
        <v>0</v>
      </c>
    </row>
    <row r="139" spans="1:20" ht="16.5" x14ac:dyDescent="0.25">
      <c r="A139" s="4"/>
      <c r="B139" s="5"/>
      <c r="C139" s="4"/>
      <c r="D139" s="5"/>
      <c r="E139" s="4"/>
      <c r="F139" s="5"/>
      <c r="P139" s="3">
        <f>IF(E139="Ja", Grunndata!$D$2, 0)</f>
        <v>0</v>
      </c>
      <c r="Q139" s="1">
        <f>IF(F139="Ja", Grunndata!$D$4, 0)</f>
        <v>0</v>
      </c>
      <c r="R139" s="1" t="str">
        <f t="shared" si="2"/>
        <v>Nei</v>
      </c>
      <c r="S139" s="1" t="s">
        <v>41</v>
      </c>
      <c r="T139" s="1">
        <f t="shared" si="3"/>
        <v>0</v>
      </c>
    </row>
    <row r="140" spans="1:20" ht="16.5" x14ac:dyDescent="0.25">
      <c r="A140" s="4"/>
      <c r="B140" s="5"/>
      <c r="C140" s="4"/>
      <c r="D140" s="5"/>
      <c r="E140" s="4"/>
      <c r="F140" s="5"/>
      <c r="P140" s="3">
        <f>IF(E140="Ja", Grunndata!$D$2, 0)</f>
        <v>0</v>
      </c>
      <c r="Q140" s="1">
        <f>IF(F140="Ja", Grunndata!$D$4, 0)</f>
        <v>0</v>
      </c>
      <c r="R140" s="1" t="str">
        <f t="shared" si="2"/>
        <v>Nei</v>
      </c>
      <c r="S140" s="1" t="s">
        <v>41</v>
      </c>
      <c r="T140" s="1">
        <f t="shared" si="3"/>
        <v>0</v>
      </c>
    </row>
    <row r="141" spans="1:20" ht="16.5" x14ac:dyDescent="0.25">
      <c r="A141" s="4"/>
      <c r="B141" s="5"/>
      <c r="C141" s="4"/>
      <c r="D141" s="5"/>
      <c r="E141" s="4"/>
      <c r="F141" s="5"/>
      <c r="P141" s="3">
        <f>IF(E141="Ja", Grunndata!$D$2, 0)</f>
        <v>0</v>
      </c>
      <c r="Q141" s="1">
        <f>IF(F141="Ja", Grunndata!$D$4, 0)</f>
        <v>0</v>
      </c>
      <c r="R141" s="1" t="str">
        <f t="shared" si="2"/>
        <v>Nei</v>
      </c>
      <c r="S141" s="1" t="s">
        <v>41</v>
      </c>
      <c r="T141" s="1">
        <f t="shared" si="3"/>
        <v>0</v>
      </c>
    </row>
    <row r="142" spans="1:20" ht="16.5" x14ac:dyDescent="0.25">
      <c r="A142" s="4"/>
      <c r="B142" s="5"/>
      <c r="C142" s="4"/>
      <c r="D142" s="5"/>
      <c r="E142" s="4"/>
      <c r="F142" s="5"/>
      <c r="P142" s="3">
        <f>IF(E142="Ja", Grunndata!$D$2, 0)</f>
        <v>0</v>
      </c>
      <c r="Q142" s="1">
        <f>IF(F142="Ja", Grunndata!$D$4, 0)</f>
        <v>0</v>
      </c>
      <c r="R142" s="1" t="str">
        <f t="shared" ref="R142:R150" si="4">IF(B142&gt;12,"Ja","Nei")</f>
        <v>Nei</v>
      </c>
      <c r="S142" s="1" t="s">
        <v>41</v>
      </c>
      <c r="T142" s="1">
        <f t="shared" ref="T142:T150" si="5">SUM(P142:Q142)</f>
        <v>0</v>
      </c>
    </row>
    <row r="143" spans="1:20" ht="16.5" x14ac:dyDescent="0.25">
      <c r="A143" s="4"/>
      <c r="B143" s="5"/>
      <c r="C143" s="4"/>
      <c r="D143" s="5"/>
      <c r="E143" s="4"/>
      <c r="F143" s="5"/>
      <c r="P143" s="3">
        <f>IF(E143="Ja", Grunndata!$D$2, 0)</f>
        <v>0</v>
      </c>
      <c r="Q143" s="1">
        <f>IF(F143="Ja", Grunndata!$D$4, 0)</f>
        <v>0</v>
      </c>
      <c r="R143" s="1" t="str">
        <f t="shared" si="4"/>
        <v>Nei</v>
      </c>
      <c r="S143" s="1" t="s">
        <v>41</v>
      </c>
      <c r="T143" s="1">
        <f t="shared" si="5"/>
        <v>0</v>
      </c>
    </row>
    <row r="144" spans="1:20" ht="16.5" x14ac:dyDescent="0.25">
      <c r="A144" s="4"/>
      <c r="B144" s="5"/>
      <c r="C144" s="4"/>
      <c r="D144" s="5"/>
      <c r="E144" s="4"/>
      <c r="F144" s="5"/>
      <c r="P144" s="3">
        <f>IF(E144="Ja", Grunndata!$D$2, 0)</f>
        <v>0</v>
      </c>
      <c r="Q144" s="1">
        <f>IF(F144="Ja", Grunndata!$D$4, 0)</f>
        <v>0</v>
      </c>
      <c r="R144" s="1" t="str">
        <f t="shared" si="4"/>
        <v>Nei</v>
      </c>
      <c r="S144" s="1" t="s">
        <v>41</v>
      </c>
      <c r="T144" s="1">
        <f t="shared" si="5"/>
        <v>0</v>
      </c>
    </row>
    <row r="145" spans="1:20" ht="16.5" x14ac:dyDescent="0.25">
      <c r="A145" s="4"/>
      <c r="B145" s="5"/>
      <c r="C145" s="4"/>
      <c r="D145" s="5"/>
      <c r="E145" s="4"/>
      <c r="F145" s="5"/>
      <c r="P145" s="3">
        <f>IF(E145="Ja", Grunndata!$D$2, 0)</f>
        <v>0</v>
      </c>
      <c r="Q145" s="1">
        <f>IF(F145="Ja", Grunndata!$D$4, 0)</f>
        <v>0</v>
      </c>
      <c r="R145" s="1" t="str">
        <f t="shared" si="4"/>
        <v>Nei</v>
      </c>
      <c r="S145" s="1" t="s">
        <v>41</v>
      </c>
      <c r="T145" s="1">
        <f t="shared" si="5"/>
        <v>0</v>
      </c>
    </row>
    <row r="146" spans="1:20" ht="16.5" x14ac:dyDescent="0.25">
      <c r="A146" s="4"/>
      <c r="B146" s="5"/>
      <c r="C146" s="4"/>
      <c r="D146" s="5"/>
      <c r="E146" s="4"/>
      <c r="F146" s="5"/>
      <c r="P146" s="3">
        <f>IF(E146="Ja", Grunndata!$D$2, 0)</f>
        <v>0</v>
      </c>
      <c r="Q146" s="1">
        <f>IF(F146="Ja", Grunndata!$D$4, 0)</f>
        <v>0</v>
      </c>
      <c r="R146" s="1" t="str">
        <f t="shared" si="4"/>
        <v>Nei</v>
      </c>
      <c r="S146" s="1" t="s">
        <v>41</v>
      </c>
      <c r="T146" s="1">
        <f t="shared" si="5"/>
        <v>0</v>
      </c>
    </row>
    <row r="147" spans="1:20" ht="16.5" x14ac:dyDescent="0.25">
      <c r="A147" s="4"/>
      <c r="B147" s="5"/>
      <c r="C147" s="4"/>
      <c r="D147" s="5"/>
      <c r="E147" s="4"/>
      <c r="F147" s="5"/>
      <c r="P147" s="3">
        <f>IF(E147="Ja", Grunndata!$D$2, 0)</f>
        <v>0</v>
      </c>
      <c r="Q147" s="1">
        <f>IF(F147="Ja", Grunndata!$D$4, 0)</f>
        <v>0</v>
      </c>
      <c r="R147" s="1" t="str">
        <f t="shared" si="4"/>
        <v>Nei</v>
      </c>
      <c r="S147" s="1" t="s">
        <v>41</v>
      </c>
      <c r="T147" s="1">
        <f t="shared" si="5"/>
        <v>0</v>
      </c>
    </row>
    <row r="148" spans="1:20" ht="16.5" x14ac:dyDescent="0.25">
      <c r="A148" s="4"/>
      <c r="B148" s="5"/>
      <c r="C148" s="4"/>
      <c r="D148" s="5"/>
      <c r="E148" s="4"/>
      <c r="F148" s="5"/>
      <c r="P148" s="3">
        <f>IF(E148="Ja", Grunndata!$D$2, 0)</f>
        <v>0</v>
      </c>
      <c r="Q148" s="1">
        <f>IF(F148="Ja", Grunndata!$D$4, 0)</f>
        <v>0</v>
      </c>
      <c r="R148" s="1" t="str">
        <f t="shared" si="4"/>
        <v>Nei</v>
      </c>
      <c r="S148" s="1" t="s">
        <v>41</v>
      </c>
      <c r="T148" s="1">
        <f t="shared" si="5"/>
        <v>0</v>
      </c>
    </row>
    <row r="149" spans="1:20" ht="16.5" x14ac:dyDescent="0.25">
      <c r="A149" s="4"/>
      <c r="B149" s="5"/>
      <c r="C149" s="4"/>
      <c r="D149" s="5"/>
      <c r="E149" s="4"/>
      <c r="F149" s="5"/>
      <c r="P149" s="3">
        <f>IF(E149="Ja", Grunndata!$D$2, 0)</f>
        <v>0</v>
      </c>
      <c r="Q149" s="1">
        <f>IF(F149="Ja", Grunndata!$D$4, 0)</f>
        <v>0</v>
      </c>
      <c r="R149" s="1" t="str">
        <f t="shared" si="4"/>
        <v>Nei</v>
      </c>
      <c r="S149" s="1" t="s">
        <v>41</v>
      </c>
      <c r="T149" s="1">
        <f t="shared" si="5"/>
        <v>0</v>
      </c>
    </row>
    <row r="150" spans="1:20" ht="16.5" x14ac:dyDescent="0.25">
      <c r="A150" s="4"/>
      <c r="B150" s="5"/>
      <c r="C150" s="4"/>
      <c r="D150" s="5"/>
      <c r="E150" s="4"/>
      <c r="F150" s="5"/>
      <c r="P150" s="3">
        <f>IF(E150="Ja", Grunndata!$D$2, 0)</f>
        <v>0</v>
      </c>
      <c r="Q150" s="1">
        <f>IF(F150="Ja", Grunndata!$D$4, 0)</f>
        <v>0</v>
      </c>
      <c r="R150" s="1" t="str">
        <f t="shared" si="4"/>
        <v>Nei</v>
      </c>
      <c r="S150" s="1" t="s">
        <v>41</v>
      </c>
      <c r="T150" s="1">
        <f t="shared" si="5"/>
        <v>0</v>
      </c>
    </row>
    <row r="151" spans="1:20" ht="16.5" x14ac:dyDescent="0.25">
      <c r="A151" s="1" t="s">
        <v>40</v>
      </c>
      <c r="P151" s="3"/>
    </row>
    <row r="152" spans="1:20" ht="16.5" x14ac:dyDescent="0.25">
      <c r="P152" s="3"/>
    </row>
    <row r="153" spans="1:20" ht="16.5" x14ac:dyDescent="0.25">
      <c r="P153" s="3"/>
    </row>
    <row r="154" spans="1:20" ht="16.5" x14ac:dyDescent="0.25">
      <c r="P154" s="3"/>
    </row>
    <row r="155" spans="1:20" ht="16.5" x14ac:dyDescent="0.25">
      <c r="P155" s="3"/>
    </row>
    <row r="156" spans="1:20" ht="16.5" x14ac:dyDescent="0.25">
      <c r="P156" s="3"/>
    </row>
    <row r="157" spans="1:20" ht="16.5" x14ac:dyDescent="0.25">
      <c r="P157" s="3"/>
    </row>
    <row r="158" spans="1:20" ht="16.5" x14ac:dyDescent="0.25">
      <c r="P158" s="3"/>
    </row>
    <row r="159" spans="1:20" ht="16.5" x14ac:dyDescent="0.25">
      <c r="P159" s="3"/>
    </row>
    <row r="160" spans="1:20" ht="16.5" x14ac:dyDescent="0.25">
      <c r="P160" s="3"/>
    </row>
    <row r="161" spans="16:16" ht="16.5" x14ac:dyDescent="0.25">
      <c r="P161" s="3"/>
    </row>
    <row r="162" spans="16:16" ht="16.5" x14ac:dyDescent="0.25">
      <c r="P162" s="3"/>
    </row>
    <row r="163" spans="16:16" ht="16.5" x14ac:dyDescent="0.25">
      <c r="P163" s="3"/>
    </row>
    <row r="164" spans="16:16" ht="16.5" x14ac:dyDescent="0.25">
      <c r="P164" s="3"/>
    </row>
    <row r="165" spans="16:16" ht="16.5" x14ac:dyDescent="0.25">
      <c r="P165" s="3"/>
    </row>
    <row r="166" spans="16:16" ht="16.5" x14ac:dyDescent="0.25">
      <c r="P166" s="3"/>
    </row>
    <row r="167" spans="16:16" ht="16.5" x14ac:dyDescent="0.25">
      <c r="P167" s="3"/>
    </row>
    <row r="168" spans="16:16" ht="16.5" x14ac:dyDescent="0.25">
      <c r="P168" s="3"/>
    </row>
    <row r="169" spans="16:16" ht="16.5" x14ac:dyDescent="0.25">
      <c r="P169" s="3"/>
    </row>
    <row r="170" spans="16:16" ht="16.5" x14ac:dyDescent="0.25">
      <c r="P170" s="3"/>
    </row>
    <row r="171" spans="16:16" ht="16.5" x14ac:dyDescent="0.25">
      <c r="P171" s="3"/>
    </row>
    <row r="172" spans="16:16" ht="16.5" x14ac:dyDescent="0.25">
      <c r="P172" s="3"/>
    </row>
    <row r="173" spans="16:16" ht="16.5" x14ac:dyDescent="0.25">
      <c r="P173" s="3"/>
    </row>
    <row r="174" spans="16:16" ht="16.5" x14ac:dyDescent="0.25">
      <c r="P174" s="3"/>
    </row>
    <row r="175" spans="16:16" ht="16.5" x14ac:dyDescent="0.25">
      <c r="P175" s="3"/>
    </row>
    <row r="176" spans="16:16" ht="16.5" x14ac:dyDescent="0.25">
      <c r="P176" s="3"/>
    </row>
    <row r="177" spans="16:16" ht="16.5" x14ac:dyDescent="0.25">
      <c r="P177" s="3"/>
    </row>
    <row r="178" spans="16:16" ht="16.5" x14ac:dyDescent="0.25">
      <c r="P178" s="3"/>
    </row>
    <row r="179" spans="16:16" ht="16.5" x14ac:dyDescent="0.25">
      <c r="P179" s="3"/>
    </row>
    <row r="180" spans="16:16" ht="16.5" x14ac:dyDescent="0.25">
      <c r="P180" s="3"/>
    </row>
    <row r="181" spans="16:16" ht="16.5" x14ac:dyDescent="0.25">
      <c r="P181" s="3"/>
    </row>
    <row r="182" spans="16:16" ht="16.5" x14ac:dyDescent="0.25">
      <c r="P182" s="3"/>
    </row>
    <row r="183" spans="16:16" ht="16.5" x14ac:dyDescent="0.25">
      <c r="P183" s="3"/>
    </row>
    <row r="184" spans="16:16" ht="16.5" x14ac:dyDescent="0.25">
      <c r="P184" s="3"/>
    </row>
    <row r="185" spans="16:16" ht="16.5" x14ac:dyDescent="0.25">
      <c r="P185" s="3"/>
    </row>
    <row r="186" spans="16:16" ht="16.5" x14ac:dyDescent="0.25">
      <c r="P186" s="3"/>
    </row>
    <row r="187" spans="16:16" ht="16.5" x14ac:dyDescent="0.25">
      <c r="P187" s="3"/>
    </row>
    <row r="188" spans="16:16" ht="16.5" x14ac:dyDescent="0.25">
      <c r="P188" s="3"/>
    </row>
    <row r="189" spans="16:16" ht="16.5" x14ac:dyDescent="0.25">
      <c r="P189" s="3"/>
    </row>
    <row r="190" spans="16:16" ht="16.5" x14ac:dyDescent="0.25">
      <c r="P190" s="3"/>
    </row>
    <row r="191" spans="16:16" ht="16.5" x14ac:dyDescent="0.25">
      <c r="P191" s="3"/>
    </row>
    <row r="192" spans="16:16" ht="16.5" x14ac:dyDescent="0.25">
      <c r="P192" s="3"/>
    </row>
    <row r="193" spans="16:16" ht="16.5" x14ac:dyDescent="0.25">
      <c r="P193" s="3"/>
    </row>
    <row r="194" spans="16:16" ht="16.5" x14ac:dyDescent="0.25">
      <c r="P194" s="3"/>
    </row>
    <row r="195" spans="16:16" ht="16.5" x14ac:dyDescent="0.25">
      <c r="P195" s="3"/>
    </row>
    <row r="196" spans="16:16" ht="16.5" x14ac:dyDescent="0.25">
      <c r="P196" s="3"/>
    </row>
    <row r="197" spans="16:16" ht="16.5" x14ac:dyDescent="0.25">
      <c r="P197" s="3"/>
    </row>
    <row r="198" spans="16:16" ht="16.5" x14ac:dyDescent="0.25">
      <c r="P198" s="3"/>
    </row>
    <row r="199" spans="16:16" ht="16.5" x14ac:dyDescent="0.25">
      <c r="P199" s="3"/>
    </row>
    <row r="200" spans="16:16" ht="16.5" x14ac:dyDescent="0.25">
      <c r="P200" s="3"/>
    </row>
    <row r="201" spans="16:16" ht="16.5" x14ac:dyDescent="0.25">
      <c r="P201" s="3"/>
    </row>
    <row r="202" spans="16:16" ht="16.5" x14ac:dyDescent="0.25">
      <c r="P202" s="3"/>
    </row>
    <row r="203" spans="16:16" ht="16.5" x14ac:dyDescent="0.25">
      <c r="P203" s="3"/>
    </row>
    <row r="204" spans="16:16" ht="16.5" x14ac:dyDescent="0.25">
      <c r="P204" s="3"/>
    </row>
    <row r="205" spans="16:16" ht="16.5" x14ac:dyDescent="0.25">
      <c r="P205" s="3"/>
    </row>
    <row r="206" spans="16:16" ht="16.5" x14ac:dyDescent="0.25">
      <c r="P206" s="3"/>
    </row>
    <row r="207" spans="16:16" ht="16.5" x14ac:dyDescent="0.25">
      <c r="P207" s="3"/>
    </row>
    <row r="208" spans="16:16" ht="16.5" x14ac:dyDescent="0.25">
      <c r="P208" s="3"/>
    </row>
    <row r="209" spans="16:16" ht="16.5" x14ac:dyDescent="0.25">
      <c r="P209" s="3"/>
    </row>
    <row r="210" spans="16:16" ht="16.5" x14ac:dyDescent="0.25">
      <c r="P210" s="3"/>
    </row>
    <row r="211" spans="16:16" ht="16.5" x14ac:dyDescent="0.25">
      <c r="P211" s="3"/>
    </row>
    <row r="212" spans="16:16" ht="16.5" x14ac:dyDescent="0.25">
      <c r="P212" s="3"/>
    </row>
    <row r="213" spans="16:16" ht="16.5" x14ac:dyDescent="0.25">
      <c r="P213" s="3"/>
    </row>
    <row r="214" spans="16:16" ht="16.5" x14ac:dyDescent="0.25">
      <c r="P214" s="3"/>
    </row>
    <row r="215" spans="16:16" ht="16.5" x14ac:dyDescent="0.25">
      <c r="P215" s="3"/>
    </row>
    <row r="216" spans="16:16" ht="16.5" x14ac:dyDescent="0.25">
      <c r="P216" s="3"/>
    </row>
    <row r="217" spans="16:16" ht="16.5" x14ac:dyDescent="0.25">
      <c r="P217" s="3"/>
    </row>
    <row r="218" spans="16:16" ht="16.5" x14ac:dyDescent="0.25">
      <c r="P218" s="3"/>
    </row>
    <row r="219" spans="16:16" ht="16.5" x14ac:dyDescent="0.25">
      <c r="P219" s="3"/>
    </row>
    <row r="220" spans="16:16" ht="16.5" x14ac:dyDescent="0.25">
      <c r="P220" s="3"/>
    </row>
    <row r="221" spans="16:16" ht="16.5" x14ac:dyDescent="0.25">
      <c r="P221" s="3"/>
    </row>
    <row r="222" spans="16:16" ht="16.5" x14ac:dyDescent="0.25">
      <c r="P222" s="3"/>
    </row>
    <row r="223" spans="16:16" ht="16.5" x14ac:dyDescent="0.25">
      <c r="P223" s="3"/>
    </row>
    <row r="224" spans="16:16" ht="16.5" x14ac:dyDescent="0.25">
      <c r="P224" s="3"/>
    </row>
    <row r="225" spans="16:16" ht="16.5" x14ac:dyDescent="0.25">
      <c r="P225" s="3"/>
    </row>
    <row r="226" spans="16:16" ht="16.5" x14ac:dyDescent="0.25">
      <c r="P226" s="3"/>
    </row>
    <row r="227" spans="16:16" ht="16.5" x14ac:dyDescent="0.25">
      <c r="P227" s="3"/>
    </row>
    <row r="228" spans="16:16" ht="16.5" x14ac:dyDescent="0.25">
      <c r="P228" s="3"/>
    </row>
    <row r="229" spans="16:16" ht="16.5" x14ac:dyDescent="0.25">
      <c r="P229" s="3"/>
    </row>
    <row r="230" spans="16:16" ht="16.5" x14ac:dyDescent="0.25">
      <c r="P230" s="3"/>
    </row>
    <row r="231" spans="16:16" ht="16.5" x14ac:dyDescent="0.25">
      <c r="P231" s="3"/>
    </row>
    <row r="232" spans="16:16" ht="16.5" x14ac:dyDescent="0.25">
      <c r="P232" s="3"/>
    </row>
    <row r="233" spans="16:16" ht="16.5" x14ac:dyDescent="0.25">
      <c r="P233" s="3"/>
    </row>
    <row r="234" spans="16:16" ht="16.5" x14ac:dyDescent="0.25">
      <c r="P234" s="3"/>
    </row>
    <row r="235" spans="16:16" ht="16.5" x14ac:dyDescent="0.25">
      <c r="P235" s="3"/>
    </row>
    <row r="236" spans="16:16" ht="16.5" x14ac:dyDescent="0.25">
      <c r="P236" s="3"/>
    </row>
    <row r="237" spans="16:16" ht="16.5" x14ac:dyDescent="0.25">
      <c r="P237" s="3"/>
    </row>
    <row r="238" spans="16:16" ht="16.5" x14ac:dyDescent="0.25">
      <c r="P238" s="3"/>
    </row>
    <row r="239" spans="16:16" ht="16.5" x14ac:dyDescent="0.25">
      <c r="P239" s="3"/>
    </row>
    <row r="240" spans="16:16" ht="16.5" x14ac:dyDescent="0.25">
      <c r="P240" s="3"/>
    </row>
    <row r="241" spans="16:16" ht="16.5" x14ac:dyDescent="0.25">
      <c r="P241" s="3"/>
    </row>
    <row r="242" spans="16:16" ht="16.5" x14ac:dyDescent="0.25">
      <c r="P242" s="3"/>
    </row>
    <row r="243" spans="16:16" ht="16.5" x14ac:dyDescent="0.25">
      <c r="P243" s="3"/>
    </row>
    <row r="244" spans="16:16" ht="16.5" x14ac:dyDescent="0.25">
      <c r="P244" s="3"/>
    </row>
    <row r="245" spans="16:16" ht="16.5" x14ac:dyDescent="0.25">
      <c r="P245" s="3"/>
    </row>
    <row r="246" spans="16:16" ht="16.5" x14ac:dyDescent="0.25">
      <c r="P246" s="3"/>
    </row>
    <row r="247" spans="16:16" ht="16.5" x14ac:dyDescent="0.25">
      <c r="P247" s="3"/>
    </row>
    <row r="248" spans="16:16" ht="16.5" x14ac:dyDescent="0.25">
      <c r="P248" s="3"/>
    </row>
    <row r="249" spans="16:16" ht="16.5" x14ac:dyDescent="0.25">
      <c r="P249" s="3"/>
    </row>
    <row r="250" spans="16:16" ht="16.5" x14ac:dyDescent="0.25">
      <c r="P250" s="3"/>
    </row>
    <row r="251" spans="16:16" ht="16.5" x14ac:dyDescent="0.25">
      <c r="P251" s="3"/>
    </row>
    <row r="252" spans="16:16" ht="16.5" x14ac:dyDescent="0.25">
      <c r="P252" s="3"/>
    </row>
    <row r="253" spans="16:16" ht="16.5" x14ac:dyDescent="0.25">
      <c r="P253" s="3"/>
    </row>
    <row r="254" spans="16:16" ht="16.5" x14ac:dyDescent="0.25">
      <c r="P254" s="3"/>
    </row>
    <row r="255" spans="16:16" ht="16.5" x14ac:dyDescent="0.25">
      <c r="P255" s="3"/>
    </row>
    <row r="256" spans="16:16" ht="16.5" x14ac:dyDescent="0.25">
      <c r="P256" s="3"/>
    </row>
    <row r="257" spans="16:16" ht="16.5" x14ac:dyDescent="0.25">
      <c r="P257" s="3"/>
    </row>
    <row r="258" spans="16:16" ht="16.5" x14ac:dyDescent="0.25">
      <c r="P258" s="3"/>
    </row>
    <row r="259" spans="16:16" ht="16.5" x14ac:dyDescent="0.25">
      <c r="P259" s="3"/>
    </row>
    <row r="260" spans="16:16" ht="16.5" x14ac:dyDescent="0.25">
      <c r="P260" s="3"/>
    </row>
    <row r="261" spans="16:16" ht="16.5" x14ac:dyDescent="0.25">
      <c r="P261" s="3"/>
    </row>
    <row r="262" spans="16:16" ht="16.5" x14ac:dyDescent="0.25">
      <c r="P262" s="3"/>
    </row>
    <row r="263" spans="16:16" ht="16.5" x14ac:dyDescent="0.25">
      <c r="P263" s="3"/>
    </row>
    <row r="264" spans="16:16" ht="16.5" x14ac:dyDescent="0.25">
      <c r="P264" s="3"/>
    </row>
    <row r="265" spans="16:16" ht="16.5" x14ac:dyDescent="0.25">
      <c r="P265" s="3"/>
    </row>
    <row r="266" spans="16:16" ht="16.5" x14ac:dyDescent="0.25">
      <c r="P266" s="3"/>
    </row>
    <row r="267" spans="16:16" ht="16.5" x14ac:dyDescent="0.25">
      <c r="P267" s="3"/>
    </row>
    <row r="268" spans="16:16" ht="16.5" x14ac:dyDescent="0.25">
      <c r="P268" s="3"/>
    </row>
    <row r="269" spans="16:16" ht="16.5" x14ac:dyDescent="0.25">
      <c r="P269" s="3"/>
    </row>
    <row r="270" spans="16:16" ht="16.5" x14ac:dyDescent="0.25">
      <c r="P270" s="3"/>
    </row>
    <row r="271" spans="16:16" ht="16.5" x14ac:dyDescent="0.25">
      <c r="P271" s="3"/>
    </row>
    <row r="272" spans="16:16" ht="16.5" x14ac:dyDescent="0.25">
      <c r="P272" s="3"/>
    </row>
    <row r="273" spans="16:16" ht="16.5" x14ac:dyDescent="0.25">
      <c r="P273" s="3"/>
    </row>
    <row r="274" spans="16:16" ht="16.5" x14ac:dyDescent="0.25">
      <c r="P274" s="3"/>
    </row>
    <row r="275" spans="16:16" ht="16.5" x14ac:dyDescent="0.25">
      <c r="P275" s="3"/>
    </row>
    <row r="276" spans="16:16" ht="16.5" x14ac:dyDescent="0.25">
      <c r="P276" s="3"/>
    </row>
    <row r="277" spans="16:16" ht="16.5" x14ac:dyDescent="0.25">
      <c r="P277" s="3"/>
    </row>
    <row r="278" spans="16:16" ht="16.5" x14ac:dyDescent="0.25">
      <c r="P278" s="3"/>
    </row>
    <row r="279" spans="16:16" ht="16.5" x14ac:dyDescent="0.25">
      <c r="P279" s="3"/>
    </row>
    <row r="280" spans="16:16" ht="16.5" x14ac:dyDescent="0.25">
      <c r="P280" s="3"/>
    </row>
    <row r="281" spans="16:16" ht="16.5" x14ac:dyDescent="0.25">
      <c r="P281" s="3"/>
    </row>
    <row r="282" spans="16:16" ht="16.5" x14ac:dyDescent="0.25">
      <c r="P282" s="3"/>
    </row>
    <row r="283" spans="16:16" ht="16.5" x14ac:dyDescent="0.25">
      <c r="P283" s="3"/>
    </row>
    <row r="284" spans="16:16" ht="16.5" x14ac:dyDescent="0.25">
      <c r="P284" s="3"/>
    </row>
    <row r="285" spans="16:16" ht="16.5" x14ac:dyDescent="0.25">
      <c r="P285" s="3"/>
    </row>
    <row r="286" spans="16:16" ht="16.5" x14ac:dyDescent="0.25">
      <c r="P286" s="3"/>
    </row>
    <row r="287" spans="16:16" ht="16.5" x14ac:dyDescent="0.25">
      <c r="P287" s="3"/>
    </row>
    <row r="288" spans="16:16" ht="16.5" x14ac:dyDescent="0.25">
      <c r="P288" s="3"/>
    </row>
    <row r="289" spans="16:16" ht="16.5" x14ac:dyDescent="0.25">
      <c r="P289" s="3"/>
    </row>
    <row r="290" spans="16:16" ht="16.5" x14ac:dyDescent="0.25">
      <c r="P290" s="3"/>
    </row>
    <row r="291" spans="16:16" ht="16.5" x14ac:dyDescent="0.25">
      <c r="P291" s="3"/>
    </row>
    <row r="292" spans="16:16" ht="16.5" x14ac:dyDescent="0.25">
      <c r="P292" s="3"/>
    </row>
    <row r="293" spans="16:16" ht="16.5" x14ac:dyDescent="0.25">
      <c r="P293" s="3"/>
    </row>
    <row r="294" spans="16:16" ht="16.5" x14ac:dyDescent="0.25">
      <c r="P294" s="3"/>
    </row>
    <row r="295" spans="16:16" ht="16.5" x14ac:dyDescent="0.25">
      <c r="P295" s="3"/>
    </row>
    <row r="296" spans="16:16" ht="16.5" x14ac:dyDescent="0.25">
      <c r="P296" s="3"/>
    </row>
    <row r="297" spans="16:16" ht="16.5" x14ac:dyDescent="0.25">
      <c r="P297" s="3"/>
    </row>
    <row r="298" spans="16:16" ht="16.5" x14ac:dyDescent="0.25">
      <c r="P298" s="3"/>
    </row>
    <row r="299" spans="16:16" ht="16.5" x14ac:dyDescent="0.25">
      <c r="P299" s="3"/>
    </row>
    <row r="300" spans="16:16" ht="16.5" x14ac:dyDescent="0.25">
      <c r="P300" s="3"/>
    </row>
    <row r="301" spans="16:16" ht="16.5" x14ac:dyDescent="0.25">
      <c r="P301" s="3"/>
    </row>
    <row r="302" spans="16:16" ht="16.5" x14ac:dyDescent="0.25">
      <c r="P302" s="3"/>
    </row>
    <row r="303" spans="16:16" ht="16.5" x14ac:dyDescent="0.25">
      <c r="P303" s="3"/>
    </row>
    <row r="304" spans="16:16" ht="16.5" x14ac:dyDescent="0.25">
      <c r="P304" s="3"/>
    </row>
    <row r="305" spans="16:16" ht="16.5" x14ac:dyDescent="0.25">
      <c r="P305" s="3"/>
    </row>
    <row r="306" spans="16:16" ht="16.5" x14ac:dyDescent="0.25">
      <c r="P306" s="3"/>
    </row>
    <row r="307" spans="16:16" ht="16.5" x14ac:dyDescent="0.25">
      <c r="P307" s="3"/>
    </row>
    <row r="308" spans="16:16" ht="16.5" x14ac:dyDescent="0.25">
      <c r="P308" s="3"/>
    </row>
    <row r="309" spans="16:16" ht="16.5" x14ac:dyDescent="0.25">
      <c r="P309" s="3"/>
    </row>
    <row r="310" spans="16:16" ht="16.5" x14ac:dyDescent="0.25">
      <c r="P310" s="3"/>
    </row>
    <row r="311" spans="16:16" ht="16.5" x14ac:dyDescent="0.25">
      <c r="P311" s="3"/>
    </row>
    <row r="312" spans="16:16" ht="16.5" x14ac:dyDescent="0.25">
      <c r="P312" s="3"/>
    </row>
    <row r="313" spans="16:16" ht="16.5" x14ac:dyDescent="0.25">
      <c r="P313" s="3"/>
    </row>
    <row r="314" spans="16:16" ht="16.5" x14ac:dyDescent="0.25">
      <c r="P314" s="3"/>
    </row>
    <row r="315" spans="16:16" ht="16.5" x14ac:dyDescent="0.25">
      <c r="P315" s="3"/>
    </row>
    <row r="316" spans="16:16" ht="16.5" x14ac:dyDescent="0.25">
      <c r="P316" s="3"/>
    </row>
    <row r="317" spans="16:16" ht="16.5" x14ac:dyDescent="0.25">
      <c r="P317" s="3"/>
    </row>
    <row r="318" spans="16:16" ht="16.5" x14ac:dyDescent="0.25">
      <c r="P318" s="3"/>
    </row>
    <row r="319" spans="16:16" ht="16.5" x14ac:dyDescent="0.25">
      <c r="P319" s="3"/>
    </row>
    <row r="320" spans="16:16" ht="16.5" x14ac:dyDescent="0.25">
      <c r="P320" s="3"/>
    </row>
    <row r="321" spans="16:16" ht="16.5" x14ac:dyDescent="0.25">
      <c r="P321" s="3"/>
    </row>
    <row r="322" spans="16:16" ht="16.5" x14ac:dyDescent="0.25">
      <c r="P322" s="3"/>
    </row>
    <row r="323" spans="16:16" ht="16.5" x14ac:dyDescent="0.25">
      <c r="P323" s="3"/>
    </row>
    <row r="324" spans="16:16" ht="16.5" x14ac:dyDescent="0.25">
      <c r="P324" s="3"/>
    </row>
    <row r="325" spans="16:16" ht="16.5" x14ac:dyDescent="0.25">
      <c r="P325" s="3"/>
    </row>
    <row r="326" spans="16:16" ht="16.5" x14ac:dyDescent="0.25">
      <c r="P326" s="3"/>
    </row>
    <row r="327" spans="16:16" ht="16.5" x14ac:dyDescent="0.25">
      <c r="P327" s="3"/>
    </row>
    <row r="328" spans="16:16" ht="16.5" x14ac:dyDescent="0.25">
      <c r="P328" s="3"/>
    </row>
    <row r="329" spans="16:16" ht="16.5" x14ac:dyDescent="0.25">
      <c r="P329" s="3"/>
    </row>
    <row r="330" spans="16:16" ht="16.5" x14ac:dyDescent="0.25">
      <c r="P330" s="3"/>
    </row>
    <row r="331" spans="16:16" ht="16.5" x14ac:dyDescent="0.25">
      <c r="P331" s="3"/>
    </row>
    <row r="332" spans="16:16" ht="16.5" x14ac:dyDescent="0.25">
      <c r="P332" s="3"/>
    </row>
    <row r="333" spans="16:16" ht="16.5" x14ac:dyDescent="0.25">
      <c r="P333" s="3"/>
    </row>
    <row r="334" spans="16:16" ht="16.5" x14ac:dyDescent="0.25">
      <c r="P334" s="3"/>
    </row>
    <row r="335" spans="16:16" ht="16.5" x14ac:dyDescent="0.25">
      <c r="P335" s="3"/>
    </row>
    <row r="336" spans="16:16" ht="16.5" x14ac:dyDescent="0.25">
      <c r="P336" s="3"/>
    </row>
    <row r="337" spans="16:16" ht="16.5" x14ac:dyDescent="0.25">
      <c r="P337" s="3"/>
    </row>
    <row r="338" spans="16:16" ht="16.5" x14ac:dyDescent="0.25">
      <c r="P338" s="3"/>
    </row>
    <row r="339" spans="16:16" ht="16.5" x14ac:dyDescent="0.25">
      <c r="P339" s="3"/>
    </row>
    <row r="340" spans="16:16" ht="16.5" x14ac:dyDescent="0.25">
      <c r="P340" s="3"/>
    </row>
    <row r="341" spans="16:16" ht="16.5" x14ac:dyDescent="0.25">
      <c r="P341" s="3"/>
    </row>
    <row r="342" spans="16:16" ht="16.5" x14ac:dyDescent="0.25">
      <c r="P342" s="3"/>
    </row>
    <row r="343" spans="16:16" ht="16.5" x14ac:dyDescent="0.25">
      <c r="P343" s="3"/>
    </row>
    <row r="344" spans="16:16" ht="16.5" x14ac:dyDescent="0.25">
      <c r="P344" s="3"/>
    </row>
    <row r="345" spans="16:16" ht="16.5" x14ac:dyDescent="0.25">
      <c r="P345" s="3"/>
    </row>
    <row r="346" spans="16:16" ht="16.5" x14ac:dyDescent="0.25">
      <c r="P346" s="3"/>
    </row>
    <row r="347" spans="16:16" ht="16.5" x14ac:dyDescent="0.25">
      <c r="P347" s="3"/>
    </row>
    <row r="348" spans="16:16" ht="16.5" x14ac:dyDescent="0.25">
      <c r="P348" s="3"/>
    </row>
    <row r="349" spans="16:16" ht="16.5" x14ac:dyDescent="0.25">
      <c r="P349" s="3"/>
    </row>
    <row r="350" spans="16:16" ht="16.5" x14ac:dyDescent="0.25">
      <c r="P350" s="3"/>
    </row>
    <row r="351" spans="16:16" ht="16.5" x14ac:dyDescent="0.25">
      <c r="P351" s="3"/>
    </row>
    <row r="352" spans="16:16" ht="16.5" x14ac:dyDescent="0.25">
      <c r="P352" s="3"/>
    </row>
    <row r="353" spans="16:16" ht="16.5" x14ac:dyDescent="0.25">
      <c r="P353" s="3"/>
    </row>
    <row r="354" spans="16:16" ht="16.5" x14ac:dyDescent="0.25">
      <c r="P354" s="3"/>
    </row>
    <row r="355" spans="16:16" ht="16.5" x14ac:dyDescent="0.25">
      <c r="P355" s="3"/>
    </row>
    <row r="356" spans="16:16" ht="16.5" x14ac:dyDescent="0.25">
      <c r="P356" s="3"/>
    </row>
    <row r="357" spans="16:16" ht="16.5" x14ac:dyDescent="0.25">
      <c r="P357" s="3"/>
    </row>
    <row r="358" spans="16:16" ht="16.5" x14ac:dyDescent="0.25">
      <c r="P358" s="3"/>
    </row>
    <row r="359" spans="16:16" ht="16.5" x14ac:dyDescent="0.25">
      <c r="P359" s="3"/>
    </row>
    <row r="360" spans="16:16" ht="16.5" x14ac:dyDescent="0.25">
      <c r="P360" s="3"/>
    </row>
    <row r="361" spans="16:16" ht="16.5" x14ac:dyDescent="0.25">
      <c r="P361" s="3"/>
    </row>
    <row r="362" spans="16:16" ht="16.5" x14ac:dyDescent="0.25">
      <c r="P362" s="3"/>
    </row>
    <row r="363" spans="16:16" ht="16.5" x14ac:dyDescent="0.25">
      <c r="P363" s="3"/>
    </row>
    <row r="364" spans="16:16" ht="16.5" x14ac:dyDescent="0.25">
      <c r="P364" s="3"/>
    </row>
    <row r="365" spans="16:16" ht="16.5" x14ac:dyDescent="0.25">
      <c r="P365" s="3"/>
    </row>
    <row r="366" spans="16:16" ht="16.5" x14ac:dyDescent="0.25">
      <c r="P366" s="3"/>
    </row>
    <row r="367" spans="16:16" ht="16.5" x14ac:dyDescent="0.25">
      <c r="P367" s="3"/>
    </row>
    <row r="368" spans="16:16" ht="16.5" x14ac:dyDescent="0.25">
      <c r="P368" s="3"/>
    </row>
    <row r="369" spans="16:16" ht="16.5" x14ac:dyDescent="0.25">
      <c r="P369" s="3"/>
    </row>
    <row r="370" spans="16:16" ht="16.5" x14ac:dyDescent="0.25">
      <c r="P370" s="3"/>
    </row>
    <row r="371" spans="16:16" ht="16.5" x14ac:dyDescent="0.25">
      <c r="P371" s="3"/>
    </row>
    <row r="372" spans="16:16" ht="16.5" x14ac:dyDescent="0.25">
      <c r="P372" s="3"/>
    </row>
    <row r="373" spans="16:16" ht="16.5" x14ac:dyDescent="0.25">
      <c r="P373" s="3"/>
    </row>
    <row r="374" spans="16:16" ht="16.5" x14ac:dyDescent="0.25">
      <c r="P374" s="3"/>
    </row>
    <row r="375" spans="16:16" ht="16.5" x14ac:dyDescent="0.25">
      <c r="P375" s="3"/>
    </row>
  </sheetData>
  <sheetProtection password="E1F9" sheet="1" objects="1" scenarios="1" selectLockedCells="1"/>
  <dataValidations count="6">
    <dataValidation type="list" allowBlank="1" showInputMessage="1" showErrorMessage="1" prompt="Velg Mann/Kvinne i nedtrekks-menyen" sqref="C13:C150" xr:uid="{00000000-0002-0000-0000-000000000000}">
      <formula1>"Mann,Kvinne"</formula1>
    </dataValidation>
    <dataValidation type="list" allowBlank="1" showInputMessage="1" showErrorMessage="1" prompt="Velg Ja/Nei i nedtrekks-menyen" sqref="E13:E150" xr:uid="{00000000-0002-0000-0000-000001000000}">
      <formula1>"Ja,Nei"</formula1>
    </dataValidation>
    <dataValidation type="list" allowBlank="1" showInputMessage="1" showErrorMessage="1" promptTitle="Hjelp:" prompt="Skriv fyrst inn lagnamn i lista til høgre, velg så deltakarens lag i nedtrekks-menyen" sqref="G13:G47" xr:uid="{00000000-0002-0000-0000-000002000000}">
      <formula1>$I$10:$I$17</formula1>
    </dataValidation>
    <dataValidation type="list" allowBlank="1" showInputMessage="1" showErrorMessage="1" prompt="Velg Ja/Nei i nedtrekks-menyen" sqref="F14:F150" xr:uid="{00000000-0002-0000-0000-000003000000}">
      <formula1>$R14:$S14</formula1>
    </dataValidation>
    <dataValidation type="list" allowBlank="1" showInputMessage="1" showErrorMessage="1" prompt="Velg Ja/Nei i nedtrekks-menyen. 12 år og yngre kan ikkje velge Ja." sqref="F13" xr:uid="{00000000-0002-0000-0000-000004000000}">
      <formula1>$R13:$S13</formula1>
    </dataValidation>
    <dataValidation type="whole" allowBlank="1" showInputMessage="1" showErrorMessage="1" promptTitle="Heiltall" prompt="Skriv kun eit heilt tall mellom 0 og 99" sqref="B13:B150" xr:uid="{00000000-0002-0000-0000-000005000000}">
      <formula1>0</formula1>
      <formula2>99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elg beltefarge i nedtrekks-menyen" xr:uid="{00000000-0002-0000-0000-000006000000}">
          <x14:formula1>
            <xm:f>Grunndata!$A$2:$A$14</xm:f>
          </x14:formula1>
          <xm:sqref>D13:D150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9" sqref="C9"/>
    </sheetView>
  </sheetViews>
  <sheetFormatPr baseColWidth="10" defaultRowHeight="15" x14ac:dyDescent="0.25"/>
  <cols>
    <col min="1" max="1" width="13.140625" bestFit="1" customWidth="1"/>
  </cols>
  <sheetData>
    <row r="1" spans="1:8" x14ac:dyDescent="0.25">
      <c r="A1" t="s">
        <v>33</v>
      </c>
      <c r="B1" t="s">
        <v>38</v>
      </c>
      <c r="D1" t="s">
        <v>2</v>
      </c>
      <c r="E1" t="s">
        <v>38</v>
      </c>
      <c r="G1" t="s">
        <v>1</v>
      </c>
      <c r="H1" t="s">
        <v>38</v>
      </c>
    </row>
    <row r="2" spans="1:8" x14ac:dyDescent="0.25">
      <c r="A2" t="str">
        <f>Grunndata!A2</f>
        <v>Kvit</v>
      </c>
      <c r="B2">
        <f>COUNTIF(Påmelding!D$13:D$150,A2)</f>
        <v>0</v>
      </c>
      <c r="D2" t="s">
        <v>22</v>
      </c>
      <c r="E2">
        <f>COUNTIF(Påmelding!C13:C150,"Mann")</f>
        <v>0</v>
      </c>
      <c r="G2" t="s">
        <v>35</v>
      </c>
      <c r="H2">
        <f>COUNTIF(Påmelding!B$13:B$150,"&gt;0")-COUNTIF(Påmelding!B$13:B$150,"&gt;9")</f>
        <v>0</v>
      </c>
    </row>
    <row r="3" spans="1:8" x14ac:dyDescent="0.25">
      <c r="A3" t="str">
        <f>Grunndata!A3</f>
        <v>Gul</v>
      </c>
      <c r="B3">
        <f>COUNTIF(Påmelding!D$13:D$150,A3)</f>
        <v>0</v>
      </c>
      <c r="D3" t="s">
        <v>23</v>
      </c>
      <c r="E3">
        <f>COUNTIF(Påmelding!C13:C150,"Kvinne")</f>
        <v>0</v>
      </c>
      <c r="G3" t="s">
        <v>26</v>
      </c>
      <c r="H3">
        <f>COUNTIF(Påmelding!B$13:B$150,10)</f>
        <v>0</v>
      </c>
    </row>
    <row r="4" spans="1:8" x14ac:dyDescent="0.25">
      <c r="A4" t="str">
        <f>Grunndata!A4</f>
        <v>Orange</v>
      </c>
      <c r="B4">
        <f>COUNTIF(Påmelding!D$13:D$150,A4)</f>
        <v>0</v>
      </c>
      <c r="G4" t="s">
        <v>27</v>
      </c>
      <c r="H4">
        <f>COUNTIF(Påmelding!B$13:B$150,11)</f>
        <v>0</v>
      </c>
    </row>
    <row r="5" spans="1:8" x14ac:dyDescent="0.25">
      <c r="A5" t="str">
        <f>Grunndata!A5</f>
        <v>Grøn</v>
      </c>
      <c r="B5">
        <f>COUNTIF(Påmelding!D$13:D$150,A5)</f>
        <v>0</v>
      </c>
      <c r="G5" t="s">
        <v>28</v>
      </c>
      <c r="H5">
        <f>COUNTIF(Påmelding!B$13:B$150,12)</f>
        <v>0</v>
      </c>
    </row>
    <row r="6" spans="1:8" x14ac:dyDescent="0.25">
      <c r="A6" t="str">
        <f>Grunndata!A6</f>
        <v>Blå</v>
      </c>
      <c r="B6">
        <f>COUNTIF(Påmelding!D$13:D$150,A6)</f>
        <v>0</v>
      </c>
      <c r="G6" t="s">
        <v>29</v>
      </c>
      <c r="H6">
        <f>COUNTIF(Påmelding!B$13:B$150,13)</f>
        <v>0</v>
      </c>
    </row>
    <row r="7" spans="1:8" x14ac:dyDescent="0.25">
      <c r="A7" t="str">
        <f>Grunndata!A7</f>
        <v>Lilla</v>
      </c>
      <c r="B7">
        <f>COUNTIF(Påmelding!D$13:D$150,A7)</f>
        <v>0</v>
      </c>
      <c r="G7" t="s">
        <v>30</v>
      </c>
      <c r="H7">
        <f>COUNTIF(Påmelding!B$13:B$150,14)</f>
        <v>0</v>
      </c>
    </row>
    <row r="8" spans="1:8" x14ac:dyDescent="0.25">
      <c r="A8" t="str">
        <f>Grunndata!A8</f>
        <v>Brun</v>
      </c>
      <c r="B8">
        <f>COUNTIF(Påmelding!D$13:D$150,A8)</f>
        <v>0</v>
      </c>
      <c r="G8" t="s">
        <v>39</v>
      </c>
      <c r="H8">
        <f>COUNTIF(Påmelding!B$13:'Påmelding'!B$150,"&gt;=15")-COUNTIF(Påmelding!B$13:'Påmelding'!B$150,"&gt;=18")</f>
        <v>0</v>
      </c>
    </row>
    <row r="9" spans="1:8" x14ac:dyDescent="0.25">
      <c r="A9" t="str">
        <f>Grunndata!A9</f>
        <v>Svart</v>
      </c>
      <c r="B9">
        <f>COUNTIF(Påmelding!D$13:D$150,A9)</f>
        <v>0</v>
      </c>
      <c r="G9" t="s">
        <v>36</v>
      </c>
      <c r="H9">
        <f>COUNTIF(Påmelding!B$13:B$150,"&gt;=18")</f>
        <v>0</v>
      </c>
    </row>
    <row r="10" spans="1:8" x14ac:dyDescent="0.25">
      <c r="A10">
        <f>Grunndata!A10</f>
        <v>0</v>
      </c>
      <c r="B10">
        <f>COUNTIF(Påmelding!D$13:D$150,A10)</f>
        <v>0</v>
      </c>
    </row>
    <row r="11" spans="1:8" x14ac:dyDescent="0.25">
      <c r="A11">
        <f>Grunndata!A11</f>
        <v>0</v>
      </c>
      <c r="B11">
        <f>COUNTIF(Påmelding!D$13:D$150,A11)</f>
        <v>0</v>
      </c>
    </row>
    <row r="12" spans="1:8" x14ac:dyDescent="0.25">
      <c r="A12">
        <f>Grunndata!A12</f>
        <v>0</v>
      </c>
      <c r="B12">
        <f>COUNTIF(Påmelding!D$13:D$150,A12)</f>
        <v>0</v>
      </c>
    </row>
    <row r="13" spans="1:8" x14ac:dyDescent="0.25">
      <c r="A13">
        <f>Grunndata!A13</f>
        <v>0</v>
      </c>
      <c r="B13">
        <f>COUNTIF(Påmelding!D$13:D$150,A13)</f>
        <v>0</v>
      </c>
    </row>
  </sheetData>
  <sheetProtection password="E639" sheet="1" objects="1" scenarios="1" selectLockedCells="1"/>
  <dataValidations count="1">
    <dataValidation type="whole" allowBlank="1" showInputMessage="1" showErrorMessage="1" sqref="B2:B13" xr:uid="{00000000-0002-0000-0100-000000000000}">
      <formula1>0</formula1>
      <formula2>150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F2" sqref="F2"/>
    </sheetView>
  </sheetViews>
  <sheetFormatPr baseColWidth="10" defaultRowHeight="15" x14ac:dyDescent="0.25"/>
  <cols>
    <col min="3" max="3" width="16.28515625" bestFit="1" customWidth="1"/>
  </cols>
  <sheetData>
    <row r="1" spans="1:6" x14ac:dyDescent="0.25">
      <c r="A1" t="s">
        <v>7</v>
      </c>
      <c r="C1" t="s">
        <v>14</v>
      </c>
      <c r="F1" t="s">
        <v>43</v>
      </c>
    </row>
    <row r="2" spans="1:6" x14ac:dyDescent="0.25">
      <c r="A2" t="s">
        <v>25</v>
      </c>
      <c r="C2" t="s">
        <v>15</v>
      </c>
      <c r="D2" s="10">
        <v>150</v>
      </c>
      <c r="F2">
        <v>13</v>
      </c>
    </row>
    <row r="3" spans="1:6" x14ac:dyDescent="0.25">
      <c r="A3" t="s">
        <v>8</v>
      </c>
      <c r="C3" t="s">
        <v>37</v>
      </c>
      <c r="D3" s="10">
        <v>250</v>
      </c>
    </row>
    <row r="4" spans="1:6" x14ac:dyDescent="0.25">
      <c r="A4" t="s">
        <v>9</v>
      </c>
      <c r="C4" t="s">
        <v>16</v>
      </c>
      <c r="D4" s="10">
        <v>150</v>
      </c>
    </row>
    <row r="5" spans="1:6" x14ac:dyDescent="0.25">
      <c r="A5" t="s">
        <v>11</v>
      </c>
    </row>
    <row r="6" spans="1:6" x14ac:dyDescent="0.25">
      <c r="A6" t="s">
        <v>10</v>
      </c>
    </row>
    <row r="7" spans="1:6" x14ac:dyDescent="0.25">
      <c r="A7" t="s">
        <v>21</v>
      </c>
    </row>
    <row r="8" spans="1:6" x14ac:dyDescent="0.25">
      <c r="A8" t="s">
        <v>12</v>
      </c>
    </row>
    <row r="9" spans="1:6" x14ac:dyDescent="0.25">
      <c r="A9" t="s">
        <v>13</v>
      </c>
    </row>
  </sheetData>
  <sheetProtection password="E1F9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5</vt:i4>
      </vt:variant>
    </vt:vector>
  </HeadingPairs>
  <TitlesOfParts>
    <vt:vector size="8" baseType="lpstr">
      <vt:lpstr>Påmelding</vt:lpstr>
      <vt:lpstr>Statistikk</vt:lpstr>
      <vt:lpstr>Grunndata</vt:lpstr>
      <vt:lpstr>Ja</vt:lpstr>
      <vt:lpstr>Nei</vt:lpstr>
      <vt:lpstr>NeiKumite</vt:lpstr>
      <vt:lpstr>OKKumite</vt:lpstr>
      <vt:lpstr>Påmelding!Utvalg</vt:lpstr>
    </vt:vector>
  </TitlesOfParts>
  <Company>Vinje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Halvor Hylland Olsnes</dc:creator>
  <cp:lastModifiedBy>Harald Rishovd</cp:lastModifiedBy>
  <dcterms:created xsi:type="dcterms:W3CDTF">2022-04-12T08:04:47Z</dcterms:created>
  <dcterms:modified xsi:type="dcterms:W3CDTF">2022-05-01T19:46:43Z</dcterms:modified>
</cp:coreProperties>
</file>